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7520" windowHeight="6600" tabRatio="944" activeTab="0"/>
  </bookViews>
  <sheets>
    <sheet name="1. Титульный" sheetId="1" r:id="rId1"/>
    <sheet name="2. Содержание" sheetId="2" r:id="rId2"/>
    <sheet name="3.  Таблица 1" sheetId="3" r:id="rId3"/>
    <sheet name="4. Таблица 2" sheetId="4" r:id="rId4"/>
    <sheet name="5. Табл. 2.1 ПФХД" sheetId="5" r:id="rId5"/>
    <sheet name="6. Табл. 3,4" sheetId="6" r:id="rId6"/>
    <sheet name="7. Прилож. 1 ПФХД" sheetId="7" r:id="rId7"/>
    <sheet name="8. Прил. 2.1 ПФХД" sheetId="8" r:id="rId8"/>
    <sheet name="9.Прил. 2.2 ПФХД" sheetId="9" r:id="rId9"/>
    <sheet name="2020" sheetId="10" r:id="rId10"/>
    <sheet name="2021" sheetId="11" r:id="rId11"/>
  </sheets>
  <definedNames>
    <definedName name="_xlnm.Print_Titles" localSheetId="3">'4. Таблица 2'!$7:$11</definedName>
    <definedName name="_xlnm.Print_Area" localSheetId="1">'2. Содержание'!$A$1:$DX$18</definedName>
    <definedName name="_xlnm.Print_Area" localSheetId="3">'4. Таблица 2'!$B$1:$K$78</definedName>
  </definedNames>
  <calcPr fullCalcOnLoad="1"/>
</workbook>
</file>

<file path=xl/sharedStrings.xml><?xml version="1.0" encoding="utf-8"?>
<sst xmlns="http://schemas.openxmlformats.org/spreadsheetml/2006/main" count="1232" uniqueCount="393">
  <si>
    <t>Таблица 2</t>
  </si>
  <si>
    <t>Показатели по поступлениям</t>
  </si>
  <si>
    <t>и выплатам учреждения (подразделения)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</si>
  <si>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</si>
  <si>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</si>
  <si>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</si>
  <si>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</si>
  <si>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</si>
  <si>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</si>
  <si>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</si>
  <si>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</si>
  <si>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</si>
  <si>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</si>
  <si>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</si>
  <si>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</si>
  <si>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</si>
  <si>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</si>
  <si>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</si>
  <si>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</si>
  <si>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</si>
  <si>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</si>
  <si>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</si>
  <si>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</si>
  <si>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</si>
  <si>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</si>
  <si>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</si>
  <si>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</si>
  <si>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</si>
  <si>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</si>
  <si>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</si>
  <si>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</si>
  <si>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</si>
  <si>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</si>
  <si>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</si>
  <si>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</si>
  <si>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</si>
  <si>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</si>
  <si>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</si>
  <si>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</si>
  <si>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</si>
  <si>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</si>
  <si>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</si>
  <si>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</si>
  <si>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</si>
  <si>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</si>
  <si>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</si>
  <si>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</si>
  <si>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</si>
  <si>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</si>
  <si>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</si>
  <si>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</si>
  <si>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</si>
  <si>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</si>
  <si>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</si>
  <si>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</si>
  <si>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</si>
  <si>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</si>
  <si>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</si>
  <si>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</si>
  <si>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</si>
  <si>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</si>
  <si>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</si>
  <si>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</si>
  <si>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</si>
  <si>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</si>
  <si>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</si>
  <si>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</si>
  <si>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</si>
  <si>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</si>
  <si>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</si>
  <si>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</si>
  <si>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</si>
  <si>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</si>
  <si>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</si>
  <si>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</si>
  <si>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</si>
  <si>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</si>
  <si>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</si>
  <si>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</si>
  <si>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</si>
  <si>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</si>
  <si>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</si>
  <si>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</si>
  <si>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</si>
  <si>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</si>
  <si>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Показатели финансового состояния учреждения (подразделения)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</si>
  <si>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</si>
  <si>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</si>
  <si>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</si>
  <si>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</si>
  <si>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</si>
  <si>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</si>
  <si>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</si>
  <si>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</si>
  <si>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</si>
  <si>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</si>
  <si>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</si>
  <si>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</si>
  <si>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</si>
  <si>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</si>
  <si>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</si>
  <si>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</si>
  <si>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</si>
  <si>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</si>
  <si>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</si>
  <si>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</si>
  <si>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</si>
  <si>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</si>
  <si>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</si>
  <si>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</si>
  <si>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r>
      <rPr>
        <u val="single"/>
        <sz val="11"/>
        <rFont val="Times New Roman"/>
        <family val="1"/>
      </rPr>
      <t xml:space="preserve">                       </t>
    </r>
    <r>
      <rPr>
        <sz val="11"/>
        <rFont val="Times New Roman"/>
        <family val="1"/>
      </rPr>
      <t>рублей,</t>
    </r>
  </si>
  <si>
    <r>
      <rPr>
        <u val="single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рублей,</t>
    </r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</si>
  <si>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</si>
  <si>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</si>
  <si>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</si>
  <si>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</si>
  <si>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</si>
  <si>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</si>
  <si>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</si>
  <si>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</si>
  <si>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</si>
  <si>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</si>
  <si>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</si>
  <si>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</si>
  <si>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</si>
  <si>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</si>
  <si>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</si>
  <si>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</si>
  <si>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</si>
  <si>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</si>
  <si>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</si>
  <si>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</si>
  <si>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</si>
  <si>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</si>
  <si>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</si>
  <si>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</si>
  <si>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</si>
  <si>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</si>
  <si>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</si>
  <si>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</si>
  <si>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</si>
  <si>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</si>
  <si>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</si>
  <si>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</si>
  <si>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</si>
  <si>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</si>
  <si>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</si>
  <si>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</si>
  <si>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</si>
  <si>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</si>
  <si>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</si>
  <si>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</si>
  <si>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</si>
  <si>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</si>
  <si>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</si>
  <si>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</si>
  <si>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</si>
  <si>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</si>
  <si>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</si>
  <si>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</si>
  <si>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</si>
  <si>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</si>
  <si>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</si>
  <si>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</si>
  <si>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</si>
  <si>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</si>
  <si>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</si>
  <si>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</si>
  <si>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</si>
  <si>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</si>
  <si>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</si>
  <si>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</si>
  <si>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</si>
  <si>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</si>
  <si>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</si>
  <si>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</si>
  <si>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</si>
  <si>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</si>
  <si>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Фонд оплаты труда в год, руб. (гр. 3 x гр. 4 x 
(1 + гр. 8 / 100) x 
гр. 9 x 12)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</si>
  <si>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</si>
  <si>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</si>
  <si>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</si>
  <si>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</si>
  <si>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</si>
  <si>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</si>
  <si>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</si>
  <si>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</si>
  <si>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</si>
  <si>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</si>
  <si>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</si>
  <si>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</si>
  <si>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</si>
  <si>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</si>
  <si>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</si>
  <si>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</si>
  <si>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</si>
  <si>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</si>
  <si>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</si>
  <si>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</si>
  <si>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</si>
  <si>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</si>
  <si>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</si>
  <si>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</si>
  <si>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</si>
  <si>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</si>
  <si>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</si>
  <si>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</si>
  <si>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</si>
  <si>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</si>
  <si>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</si>
  <si>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</si>
  <si>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</si>
  <si>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</si>
  <si>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</si>
  <si>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</si>
  <si>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</si>
  <si>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</si>
  <si>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</si>
  <si>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</si>
  <si>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</si>
  <si>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</si>
  <si>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</si>
  <si>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</si>
  <si>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</si>
  <si>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</si>
  <si>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</si>
  <si>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</si>
  <si>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</si>
  <si>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</si>
  <si>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</si>
  <si>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</si>
  <si>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</si>
  <si>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ПЛАН</t>
  </si>
  <si>
    <t>ФИНАНСОВО-ХОЗЯЙСТВЕННОЙ ДЕЯТЕЛЬНОСТИ ГОСУДАРСТВЕННОМУ (МУНИЦИПАЛЬНОМУ) УЧРЕЖДЕНИЮ НА 20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</si>
  <si>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</si>
  <si>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</si>
  <si>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</si>
  <si>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</si>
  <si>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</si>
  <si>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</si>
  <si>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</si>
  <si>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</si>
  <si>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</si>
  <si>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</si>
  <si>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</si>
  <si>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на 20__ год
очередной
финансовый год</t>
  </si>
  <si>
    <t>на 20__ год
1-ый год
планового
периода</t>
  </si>
  <si>
    <t>на 20__ год
2-ый год
планового
периода</t>
  </si>
  <si>
    <t>Х</t>
  </si>
  <si>
    <t xml:space="preserve">1001
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</si>
  <si>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</si>
  <si>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</si>
  <si>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</si>
  <si>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</si>
  <si>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</si>
  <si>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</si>
  <si>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</si>
  <si>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</si>
  <si>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РП</t>
  </si>
  <si>
    <t xml:space="preserve"> ДК.</t>
  </si>
  <si>
    <t>ВР</t>
  </si>
  <si>
    <t xml:space="preserve"> КОСГУ</t>
  </si>
  <si>
    <t>субсидии на финансовое обеспечение выполнения муниципального задания  из местного бюджета</t>
  </si>
  <si>
    <t xml:space="preserve">в т.ч. </t>
  </si>
  <si>
    <t xml:space="preserve">оплата труда </t>
  </si>
  <si>
    <t xml:space="preserve"> начисления на выплаты по оплате труда</t>
  </si>
  <si>
    <t>110</t>
  </si>
  <si>
    <t>320</t>
  </si>
  <si>
    <t>850</t>
  </si>
  <si>
    <t>240</t>
  </si>
  <si>
    <r>
      <t xml:space="preserve">субсидии, предоставляемые в соответствии с </t>
    </r>
    <r>
      <rPr>
        <u val="single"/>
        <sz val="10"/>
        <rFont val="Times New Roman"/>
        <family val="1"/>
      </rPr>
      <t>абзацем вторым пункта 1 статьи 78.1</t>
    </r>
    <r>
      <rPr>
        <sz val="10"/>
        <rFont val="Times New Roman"/>
        <family val="1"/>
      </rPr>
      <t xml:space="preserve"> Бюджетного кодекса Российской Федерации и на иные цели</t>
    </r>
  </si>
  <si>
    <t>главный специалист</t>
  </si>
  <si>
    <t>Макарова И.В.</t>
  </si>
  <si>
    <t>2-10-57</t>
  </si>
  <si>
    <t>851</t>
  </si>
  <si>
    <t>852</t>
  </si>
  <si>
    <t>221</t>
  </si>
  <si>
    <t>223</t>
  </si>
  <si>
    <t>244</t>
  </si>
  <si>
    <t>111</t>
  </si>
  <si>
    <t>211</t>
  </si>
  <si>
    <t>119</t>
  </si>
  <si>
    <t>213</t>
  </si>
  <si>
    <t>Заведующая РОО администрации Молоковского района</t>
  </si>
  <si>
    <t>Копейкина Е.П.</t>
  </si>
  <si>
    <t>383</t>
  </si>
  <si>
    <t>Администрация Молоковского района Тверской области</t>
  </si>
  <si>
    <t>Муниципальное образование Молоковский район</t>
  </si>
  <si>
    <t>Филимонова И.А.</t>
  </si>
  <si>
    <t>Соколова Л.В.</t>
  </si>
  <si>
    <t>2-15-85</t>
  </si>
  <si>
    <t>28642419</t>
  </si>
  <si>
    <t>675</t>
  </si>
  <si>
    <t>реализация гарантированного государством права граждан на получение общедоступного и бесплатного общего образования в пределах федеральных государственных стандартов;формирование общей личности обучающихся на основе усвоения обязательного минимума содержания общеобразовательных программ;адаптация обучающихся к жизни в современном обществе;создание благоприятных условий для удовлетворения образовательных потребностей обучающихся, для разностороннего развития личности;создание основы для осознанного выбора и последующего освоения обучающимися школы профессиональных образовательных программ;воспитание у обучающихся гражданственности, трудолюбия, уважения к правам и свободам человека,любви к окружающей природе, Родине, семье; формирование интеллектуальной, творческой, духовно- нравственной личности обучающихся, приобщение обучающихся к общечеловеческим ценностям; формирование у обучающихся навыков и привычек здорового образа жизни; удовлетворение потребностей в дополнительном образовании детей; создание благоприятных условий для развития обучающихся, которые содействуют более полной реализации их личностного и интеллектуального потенциала, для организации дополнительного образования обучающихся.</t>
  </si>
  <si>
    <t>реализация общеобразовательной программы начального общего образования; реализация общеобразовательной программы основного общего образования; реализация общеобразовательной программы дополнительного образования детей, внеурочной деятельности по направлениям: спортивно- оздоровительное, художественно- эстетическое, научно- познавательное, патриотическое, культурологическое, проектная деятельность, социально- педагогическое; обучение и воспитание в интересах личности, общества, государства; профориентация образовательного процесса; взаимодействие с семьей для обеспечения полноценного развития ребенка; социальные формы пректировочной, трудовой, спортивной, игровой и других видов деятельности.</t>
  </si>
  <si>
    <t>обучение по дополнительным образовательным программам; начальная профессиональная подготовка обучающихся; преподавание специальных курсов; работа кружков, секций по художественно- эстетической, физкультурно- спортивной направленностям; занятия по подготовке детей к школе; дополнительное обучение по основам компьютерной грамотности; репетиторство с обучающимися других образовательных учреждений; консультации (психологические, психолого- педагогические) обучающихся, родителей (законных представителей обучающихся), иных лиц.</t>
  </si>
  <si>
    <t>доходы от платных услуг (родит. плата)</t>
  </si>
  <si>
    <t>1.0702.0110000002</t>
  </si>
  <si>
    <t>0702</t>
  </si>
  <si>
    <t>0</t>
  </si>
  <si>
    <t>субсидии на организацию обеспечения учащихся начальных классов горячим питанием за счет средств местного бюджета</t>
  </si>
  <si>
    <t xml:space="preserve"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 </t>
  </si>
  <si>
    <t>обеспечение деятельности подведомственных общеобразовательных организациях</t>
  </si>
  <si>
    <t>1.0702.011022002Г</t>
  </si>
  <si>
    <t xml:space="preserve"> финансовое обеспечение муниципального задания на оказание муниципальных услуг   на организацию летнего отдыха и занятости детей в каникулярное время</t>
  </si>
  <si>
    <t>0707</t>
  </si>
  <si>
    <t>1.0707.011062008Г</t>
  </si>
  <si>
    <t>РОО администрации Молоковского района</t>
  </si>
  <si>
    <t>экономист</t>
  </si>
  <si>
    <t>уплата налога на имущество организаций и земельного налога</t>
  </si>
  <si>
    <t>уплата прочих налогов, сборов</t>
  </si>
  <si>
    <t>услуги связи</t>
  </si>
  <si>
    <t>коммунальные услуги</t>
  </si>
  <si>
    <t>работы, услуги по содержанию имуществом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</si>
  <si>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</si>
  <si>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</si>
  <si>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</si>
  <si>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</si>
  <si>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</si>
  <si>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МОУ Антоновская основная общеобразовательная школа</t>
  </si>
  <si>
    <t>Гусарова О.В.</t>
  </si>
  <si>
    <t>РФ, Тверская область, Молоковский район, с. Антоновское, д.81</t>
  </si>
  <si>
    <t>6933001740/693301001</t>
  </si>
  <si>
    <t>59214854</t>
  </si>
  <si>
    <t>заработная плата</t>
  </si>
  <si>
    <t>доходы от платных услуг(родит. плата)</t>
  </si>
  <si>
    <t>поступления от иной приносящей доход деятельности(питание детей в тжс)</t>
  </si>
  <si>
    <t>1.0702.9990110002</t>
  </si>
  <si>
    <t>1.0702.999022002Г</t>
  </si>
  <si>
    <t>4.0702.9990110002</t>
  </si>
  <si>
    <t>183</t>
  </si>
  <si>
    <t>131</t>
  </si>
  <si>
    <t>1.0702.0110210750</t>
  </si>
  <si>
    <t>2.0702.01106S0230</t>
  </si>
  <si>
    <t>291</t>
  </si>
  <si>
    <t>189</t>
  </si>
  <si>
    <t>2.0702.0110610230</t>
  </si>
  <si>
    <t>уплата иных платежей</t>
  </si>
  <si>
    <t>853</t>
  </si>
  <si>
    <t>субсидии на организацию обеспечения учащихся начальных классов горячим питанием</t>
  </si>
  <si>
    <t>292</t>
  </si>
  <si>
    <t xml:space="preserve">1.4. Общая балансовая стоимость недвижимого  государственного (муниципального) имущества на дату составления Плана - 1 623 541,00 рублей,
</t>
  </si>
  <si>
    <t xml:space="preserve">1.5. Общая балансовая стоимость движимого государственного (муниципального) имущества на дату составления  Плана - 1 374 657,04   рублей,
</t>
  </si>
  <si>
    <t>636 699,86 рублей,</t>
  </si>
  <si>
    <t>поступления от иной приносящей доход деятельности (питание детей в тжс)</t>
  </si>
  <si>
    <t>4.0702.0110000002</t>
  </si>
  <si>
    <t>субсидия на иные цели</t>
  </si>
  <si>
    <t xml:space="preserve">  субсидии на гос. задания</t>
  </si>
  <si>
    <t xml:space="preserve"> 111</t>
  </si>
  <si>
    <t>ауп</t>
  </si>
  <si>
    <t>пед. персонал</t>
  </si>
  <si>
    <t>увп</t>
  </si>
  <si>
    <t>4</t>
  </si>
  <si>
    <t>обслуж. персонал</t>
  </si>
  <si>
    <t>851,852</t>
  </si>
  <si>
    <t>субсидии на гос. задания</t>
  </si>
  <si>
    <t>приобретение призов</t>
  </si>
  <si>
    <t>электроэнергия</t>
  </si>
  <si>
    <t>12650кВт</t>
  </si>
  <si>
    <t>заправка и ремонт картриджа</t>
  </si>
  <si>
    <t>прямая связь</t>
  </si>
  <si>
    <t>текущий ремонт</t>
  </si>
  <si>
    <t>медосмотр</t>
  </si>
  <si>
    <t>гигиена</t>
  </si>
  <si>
    <t>обслуживание сайта</t>
  </si>
  <si>
    <t>приобретение учебников и учебных пособий</t>
  </si>
  <si>
    <t>хозяйственные и канцелярские принадлежности</t>
  </si>
  <si>
    <t>дрова</t>
  </si>
  <si>
    <t>419м3</t>
  </si>
  <si>
    <t>питание</t>
  </si>
  <si>
    <t>5</t>
  </si>
  <si>
    <t>оздоровление детей</t>
  </si>
  <si>
    <t>8мес</t>
  </si>
  <si>
    <t>40шт</t>
  </si>
  <si>
    <t>МОУ Антоновская ООШ</t>
  </si>
  <si>
    <t>поступления от иной приносящей доход деятельности (соц. защита, лагерь, родит. плата)</t>
  </si>
  <si>
    <t>4.0707.0110000002</t>
  </si>
  <si>
    <t>19</t>
  </si>
  <si>
    <t>января</t>
  </si>
  <si>
    <t>Сумма выплат по расходам на закупку товаров, работ и услуг, руб. (с точностью до двух знаков после запятой - 0,00)</t>
  </si>
  <si>
    <t>увеличение стоимости продуктов питания</t>
  </si>
  <si>
    <t>342</t>
  </si>
  <si>
    <t>349</t>
  </si>
  <si>
    <t>увеличение стоимости материальных запасов однократного применения</t>
  </si>
  <si>
    <t>02</t>
  </si>
  <si>
    <t>02.01.2019</t>
  </si>
  <si>
    <t>на 02 января 2019 г.</t>
  </si>
  <si>
    <t>на 02.01.2019 г.</t>
  </si>
  <si>
    <t>на  02 января 2019 г.</t>
  </si>
  <si>
    <t>на 02 января 2020 г.</t>
  </si>
  <si>
    <t>на 02 января 2021 г.</t>
  </si>
  <si>
    <t>30</t>
  </si>
  <si>
    <t>апреля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</si>
</sst>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#,##0.00&quot;р.&quot;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Arial"/>
      <family val="2"/>
    </font>
    <font>
      <sz val="6.5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Arial"/>
      <family val="2"/>
    </font>
    <font>
      <sz val="6.5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6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top"/>
    </xf>
    <xf numFmtId="0" fontId="11" fillId="0" borderId="12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 horizontal="left"/>
    </xf>
    <xf numFmtId="0" fontId="11" fillId="0" borderId="1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0" fontId="13" fillId="0" borderId="18" xfId="0" applyNumberFormat="1" applyFont="1" applyFill="1" applyBorder="1" applyAlignment="1">
      <alignment horizontal="left" vertical="top"/>
    </xf>
    <xf numFmtId="0" fontId="13" fillId="0" borderId="21" xfId="0" applyNumberFormat="1" applyFont="1" applyFill="1" applyBorder="1" applyAlignment="1">
      <alignment horizontal="left" vertical="top"/>
    </xf>
    <xf numFmtId="0" fontId="13" fillId="0" borderId="22" xfId="0" applyNumberFormat="1" applyFont="1" applyFill="1" applyBorder="1" applyAlignment="1">
      <alignment horizontal="left" vertical="top"/>
    </xf>
    <xf numFmtId="0" fontId="18" fillId="0" borderId="0" xfId="0" applyNumberFormat="1" applyFont="1" applyFill="1" applyBorder="1" applyAlignment="1">
      <alignment horizontal="left"/>
    </xf>
    <xf numFmtId="0" fontId="21" fillId="0" borderId="23" xfId="0" applyNumberFormat="1" applyFont="1" applyFill="1" applyBorder="1" applyAlignment="1">
      <alignment horizontal="center"/>
    </xf>
    <xf numFmtId="0" fontId="21" fillId="0" borderId="24" xfId="0" applyNumberFormat="1" applyFont="1" applyFill="1" applyBorder="1" applyAlignment="1">
      <alignment horizontal="center"/>
    </xf>
    <xf numFmtId="0" fontId="68" fillId="0" borderId="0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wrapText="1"/>
    </xf>
    <xf numFmtId="0" fontId="69" fillId="0" borderId="0" xfId="0" applyNumberFormat="1" applyFont="1" applyBorder="1" applyAlignment="1">
      <alignment horizontal="left"/>
    </xf>
    <xf numFmtId="0" fontId="70" fillId="0" borderId="0" xfId="0" applyNumberFormat="1" applyFont="1" applyBorder="1" applyAlignment="1">
      <alignment horizontal="left"/>
    </xf>
    <xf numFmtId="0" fontId="2" fillId="0" borderId="25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wrapText="1"/>
    </xf>
    <xf numFmtId="0" fontId="27" fillId="0" borderId="23" xfId="0" applyNumberFormat="1" applyFont="1" applyBorder="1" applyAlignment="1">
      <alignment horizontal="center"/>
    </xf>
    <xf numFmtId="0" fontId="27" fillId="0" borderId="24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3" fillId="2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wrapText="1"/>
    </xf>
    <xf numFmtId="4" fontId="3" fillId="0" borderId="28" xfId="0" applyNumberFormat="1" applyFont="1" applyFill="1" applyBorder="1" applyAlignment="1">
      <alignment horizontal="right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right" wrapText="1"/>
    </xf>
    <xf numFmtId="4" fontId="3" fillId="0" borderId="26" xfId="0" applyNumberFormat="1" applyFont="1" applyFill="1" applyBorder="1" applyAlignment="1">
      <alignment horizontal="right" wrapText="1"/>
    </xf>
    <xf numFmtId="4" fontId="3" fillId="0" borderId="29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right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4" fontId="3" fillId="2" borderId="30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right" wrapText="1"/>
    </xf>
    <xf numFmtId="0" fontId="25" fillId="2" borderId="31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25" fillId="2" borderId="31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25" fillId="0" borderId="31" xfId="0" applyFont="1" applyFill="1" applyBorder="1" applyAlignment="1">
      <alignment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right" wrapText="1"/>
    </xf>
    <xf numFmtId="0" fontId="25" fillId="2" borderId="3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27" fillId="0" borderId="33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9" fontId="5" fillId="0" borderId="45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left" wrapText="1"/>
    </xf>
    <xf numFmtId="49" fontId="5" fillId="0" borderId="4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/>
    </xf>
    <xf numFmtId="49" fontId="5" fillId="0" borderId="57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 indent="1"/>
    </xf>
    <xf numFmtId="0" fontId="9" fillId="0" borderId="43" xfId="0" applyNumberFormat="1" applyFont="1" applyBorder="1" applyAlignment="1">
      <alignment horizontal="left" vertical="center" wrapText="1" indent="1"/>
    </xf>
    <xf numFmtId="0" fontId="9" fillId="0" borderId="62" xfId="0" applyNumberFormat="1" applyFont="1" applyBorder="1" applyAlignment="1">
      <alignment horizontal="left" vertical="center" wrapText="1" indent="1"/>
    </xf>
    <xf numFmtId="0" fontId="9" fillId="0" borderId="16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vertical="center" wrapText="1"/>
    </xf>
    <xf numFmtId="0" fontId="25" fillId="0" borderId="43" xfId="0" applyNumberFormat="1" applyFont="1" applyBorder="1" applyAlignment="1">
      <alignment vertical="center" wrapText="1"/>
    </xf>
    <xf numFmtId="0" fontId="25" fillId="0" borderId="62" xfId="0" applyNumberFormat="1" applyFont="1" applyBorder="1" applyAlignment="1">
      <alignment vertical="center" wrapText="1"/>
    </xf>
    <xf numFmtId="0" fontId="9" fillId="0" borderId="16" xfId="0" applyNumberFormat="1" applyFont="1" applyBorder="1" applyAlignment="1">
      <alignment horizontal="left" vertical="center" wrapText="1" indent="4"/>
    </xf>
    <xf numFmtId="0" fontId="9" fillId="0" borderId="43" xfId="0" applyNumberFormat="1" applyFont="1" applyBorder="1" applyAlignment="1">
      <alignment horizontal="left" vertical="center" wrapText="1" indent="4"/>
    </xf>
    <xf numFmtId="0" fontId="9" fillId="0" borderId="62" xfId="0" applyNumberFormat="1" applyFont="1" applyBorder="1" applyAlignment="1">
      <alignment horizontal="left" vertical="center" wrapText="1" indent="4"/>
    </xf>
    <xf numFmtId="49" fontId="9" fillId="0" borderId="16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top"/>
    </xf>
    <xf numFmtId="0" fontId="9" fillId="0" borderId="43" xfId="0" applyNumberFormat="1" applyFont="1" applyBorder="1" applyAlignment="1">
      <alignment horizontal="center" vertical="top"/>
    </xf>
    <xf numFmtId="0" fontId="9" fillId="0" borderId="62" xfId="0" applyNumberFormat="1" applyFont="1" applyBorder="1" applyAlignment="1">
      <alignment horizontal="center" vertical="top"/>
    </xf>
    <xf numFmtId="4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left" vertical="center" wrapText="1" indent="2"/>
    </xf>
    <xf numFmtId="0" fontId="9" fillId="0" borderId="43" xfId="0" applyNumberFormat="1" applyFont="1" applyBorder="1" applyAlignment="1">
      <alignment horizontal="left" vertical="center" wrapText="1" indent="2"/>
    </xf>
    <xf numFmtId="0" fontId="9" fillId="0" borderId="62" xfId="0" applyNumberFormat="1" applyFont="1" applyBorder="1" applyAlignment="1">
      <alignment horizontal="left" vertical="center" wrapText="1" indent="2"/>
    </xf>
    <xf numFmtId="0" fontId="3" fillId="0" borderId="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 wrapText="1"/>
    </xf>
    <xf numFmtId="4" fontId="2" fillId="0" borderId="25" xfId="0" applyNumberFormat="1" applyFont="1" applyFill="1" applyBorder="1" applyAlignment="1">
      <alignment horizontal="right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vertical="center" wrapText="1"/>
    </xf>
    <xf numFmtId="4" fontId="3" fillId="0" borderId="26" xfId="0" applyNumberFormat="1" applyFont="1" applyFill="1" applyBorder="1" applyAlignment="1">
      <alignment horizontal="center" wrapText="1"/>
    </xf>
    <xf numFmtId="4" fontId="3" fillId="0" borderId="28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9" fillId="0" borderId="25" xfId="42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1" fillId="0" borderId="0" xfId="42" applyFont="1" applyFill="1" applyAlignment="1" applyProtection="1">
      <alignment horizontal="center"/>
      <protection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top" wrapText="1"/>
    </xf>
    <xf numFmtId="0" fontId="9" fillId="0" borderId="25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wrapText="1"/>
    </xf>
    <xf numFmtId="0" fontId="9" fillId="0" borderId="16" xfId="0" applyNumberFormat="1" applyFont="1" applyBorder="1" applyAlignment="1">
      <alignment vertical="top" wrapText="1"/>
    </xf>
    <xf numFmtId="0" fontId="9" fillId="0" borderId="43" xfId="0" applyNumberFormat="1" applyFont="1" applyBorder="1" applyAlignment="1">
      <alignment vertical="top" wrapText="1"/>
    </xf>
    <xf numFmtId="0" fontId="9" fillId="0" borderId="62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62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top"/>
    </xf>
    <xf numFmtId="2" fontId="9" fillId="0" borderId="25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13" fillId="0" borderId="21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15" xfId="0" applyNumberFormat="1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49" fontId="13" fillId="0" borderId="21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left"/>
    </xf>
    <xf numFmtId="49" fontId="13" fillId="0" borderId="57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center" vertical="center"/>
    </xf>
    <xf numFmtId="49" fontId="13" fillId="0" borderId="60" xfId="0" applyNumberFormat="1" applyFont="1" applyFill="1" applyBorder="1" applyAlignment="1">
      <alignment horizontal="center" vertical="center"/>
    </xf>
    <xf numFmtId="49" fontId="13" fillId="0" borderId="61" xfId="0" applyNumberFormat="1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50" xfId="0" applyNumberFormat="1" applyFont="1" applyFill="1" applyBorder="1" applyAlignment="1">
      <alignment horizontal="center"/>
    </xf>
    <xf numFmtId="49" fontId="17" fillId="0" borderId="51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/>
    </xf>
    <xf numFmtId="49" fontId="17" fillId="0" borderId="53" xfId="0" applyNumberFormat="1" applyFont="1" applyFill="1" applyBorder="1" applyAlignment="1">
      <alignment horizontal="center" vertical="center"/>
    </xf>
    <xf numFmtId="49" fontId="17" fillId="0" borderId="54" xfId="0" applyNumberFormat="1" applyFont="1" applyFill="1" applyBorder="1" applyAlignment="1">
      <alignment horizontal="center" vertical="center"/>
    </xf>
    <xf numFmtId="49" fontId="17" fillId="0" borderId="55" xfId="0" applyNumberFormat="1" applyFont="1" applyFill="1" applyBorder="1" applyAlignment="1">
      <alignment horizontal="center" vertical="center"/>
    </xf>
    <xf numFmtId="49" fontId="17" fillId="0" borderId="56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49" fontId="13" fillId="0" borderId="42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2" fontId="13" fillId="0" borderId="65" xfId="0" applyNumberFormat="1" applyFont="1" applyFill="1" applyBorder="1" applyAlignment="1">
      <alignment horizontal="center" vertical="center"/>
    </xf>
    <xf numFmtId="2" fontId="13" fillId="0" borderId="66" xfId="0" applyNumberFormat="1" applyFont="1" applyFill="1" applyBorder="1" applyAlignment="1">
      <alignment horizontal="center" vertical="center"/>
    </xf>
    <xf numFmtId="2" fontId="13" fillId="0" borderId="67" xfId="0" applyNumberFormat="1" applyFont="1" applyFill="1" applyBorder="1" applyAlignment="1">
      <alignment horizontal="center" vertical="center"/>
    </xf>
    <xf numFmtId="0" fontId="13" fillId="0" borderId="62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/>
    </xf>
    <xf numFmtId="0" fontId="13" fillId="0" borderId="64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64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top"/>
    </xf>
    <xf numFmtId="0" fontId="13" fillId="0" borderId="16" xfId="0" applyNumberFormat="1" applyFont="1" applyFill="1" applyBorder="1" applyAlignment="1">
      <alignment horizontal="center" vertical="top"/>
    </xf>
    <xf numFmtId="0" fontId="13" fillId="0" borderId="43" xfId="0" applyNumberFormat="1" applyFont="1" applyFill="1" applyBorder="1" applyAlignment="1">
      <alignment horizontal="center" vertical="top"/>
    </xf>
    <xf numFmtId="0" fontId="13" fillId="0" borderId="62" xfId="0" applyNumberFormat="1" applyFont="1" applyFill="1" applyBorder="1" applyAlignment="1">
      <alignment horizontal="center" vertical="top"/>
    </xf>
    <xf numFmtId="0" fontId="13" fillId="0" borderId="26" xfId="0" applyNumberFormat="1" applyFont="1" applyFill="1" applyBorder="1" applyAlignment="1">
      <alignment horizontal="center" vertical="top"/>
    </xf>
    <xf numFmtId="0" fontId="13" fillId="0" borderId="32" xfId="0" applyNumberFormat="1" applyFont="1" applyFill="1" applyBorder="1" applyAlignment="1">
      <alignment horizontal="center" vertical="top"/>
    </xf>
    <xf numFmtId="0" fontId="13" fillId="0" borderId="57" xfId="0" applyNumberFormat="1" applyFont="1" applyFill="1" applyBorder="1" applyAlignment="1">
      <alignment horizontal="center" vertical="top"/>
    </xf>
    <xf numFmtId="0" fontId="13" fillId="0" borderId="62" xfId="0" applyNumberFormat="1" applyFont="1" applyFill="1" applyBorder="1" applyAlignment="1">
      <alignment horizontal="center" wrapText="1"/>
    </xf>
    <xf numFmtId="0" fontId="13" fillId="0" borderId="25" xfId="0" applyNumberFormat="1" applyFont="1" applyFill="1" applyBorder="1" applyAlignment="1">
      <alignment horizontal="center" wrapText="1"/>
    </xf>
    <xf numFmtId="0" fontId="13" fillId="0" borderId="16" xfId="0" applyNumberFormat="1" applyFont="1" applyFill="1" applyBorder="1" applyAlignment="1">
      <alignment horizontal="center" wrapText="1"/>
    </xf>
    <xf numFmtId="49" fontId="13" fillId="0" borderId="59" xfId="0" applyNumberFormat="1" applyFont="1" applyFill="1" applyBorder="1" applyAlignment="1">
      <alignment horizontal="center"/>
    </xf>
    <xf numFmtId="49" fontId="13" fillId="0" borderId="60" xfId="0" applyNumberFormat="1" applyFont="1" applyFill="1" applyBorder="1" applyAlignment="1">
      <alignment horizontal="center"/>
    </xf>
    <xf numFmtId="49" fontId="20" fillId="0" borderId="60" xfId="0" applyNumberFormat="1" applyFont="1" applyFill="1" applyBorder="1" applyAlignment="1">
      <alignment horizontal="center"/>
    </xf>
    <xf numFmtId="2" fontId="13" fillId="0" borderId="60" xfId="0" applyNumberFormat="1" applyFont="1" applyFill="1" applyBorder="1" applyAlignment="1">
      <alignment horizontal="center"/>
    </xf>
    <xf numFmtId="2" fontId="13" fillId="0" borderId="61" xfId="0" applyNumberFormat="1" applyFont="1" applyFill="1" applyBorder="1" applyAlignment="1">
      <alignment horizontal="center"/>
    </xf>
    <xf numFmtId="0" fontId="13" fillId="0" borderId="43" xfId="0" applyNumberFormat="1" applyFont="1" applyFill="1" applyBorder="1" applyAlignment="1">
      <alignment horizontal="left" vertical="center" wrapText="1"/>
    </xf>
    <xf numFmtId="0" fontId="13" fillId="0" borderId="44" xfId="0" applyNumberFormat="1" applyFont="1" applyFill="1" applyBorder="1" applyAlignment="1">
      <alignment horizontal="left" vertical="center" wrapText="1"/>
    </xf>
    <xf numFmtId="49" fontId="13" fillId="0" borderId="68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 vertical="center"/>
    </xf>
    <xf numFmtId="2" fontId="13" fillId="0" borderId="34" xfId="0" applyNumberFormat="1" applyFont="1" applyFill="1" applyBorder="1" applyAlignment="1">
      <alignment horizontal="center" vertical="center"/>
    </xf>
    <xf numFmtId="2" fontId="13" fillId="0" borderId="35" xfId="0" applyNumberFormat="1" applyFont="1" applyFill="1" applyBorder="1" applyAlignment="1">
      <alignment horizontal="center" vertical="center"/>
    </xf>
    <xf numFmtId="2" fontId="13" fillId="0" borderId="58" xfId="0" applyNumberFormat="1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>
      <alignment horizontal="center" vertical="center"/>
    </xf>
    <xf numFmtId="2" fontId="13" fillId="0" borderId="69" xfId="0" applyNumberFormat="1" applyFont="1" applyFill="1" applyBorder="1" applyAlignment="1">
      <alignment horizontal="center" vertical="center"/>
    </xf>
    <xf numFmtId="2" fontId="13" fillId="0" borderId="70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0" fontId="13" fillId="0" borderId="34" xfId="0" applyNumberFormat="1" applyFont="1" applyFill="1" applyBorder="1" applyAlignment="1">
      <alignment horizontal="center"/>
    </xf>
    <xf numFmtId="0" fontId="13" fillId="0" borderId="35" xfId="0" applyNumberFormat="1" applyFont="1" applyFill="1" applyBorder="1" applyAlignment="1">
      <alignment horizontal="center"/>
    </xf>
    <xf numFmtId="0" fontId="13" fillId="0" borderId="36" xfId="0" applyNumberFormat="1" applyFont="1" applyFill="1" applyBorder="1" applyAlignment="1">
      <alignment horizontal="center"/>
    </xf>
    <xf numFmtId="0" fontId="21" fillId="0" borderId="33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43" xfId="0" applyNumberFormat="1" applyFont="1" applyBorder="1" applyAlignment="1">
      <alignment horizontal="right" vertical="center"/>
    </xf>
    <xf numFmtId="49" fontId="9" fillId="0" borderId="62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left" vertical="center" wrapText="1" indent="2"/>
    </xf>
    <xf numFmtId="0" fontId="9" fillId="0" borderId="64" xfId="0" applyNumberFormat="1" applyFont="1" applyBorder="1" applyAlignment="1">
      <alignment horizontal="left" vertical="center" wrapText="1" indent="2"/>
    </xf>
    <xf numFmtId="0" fontId="9" fillId="0" borderId="17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64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0" fontId="5" fillId="0" borderId="25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/>
    </xf>
    <xf numFmtId="49" fontId="9" fillId="0" borderId="43" xfId="0" applyNumberFormat="1" applyFont="1" applyBorder="1" applyAlignment="1">
      <alignment horizontal="left" vertical="center"/>
    </xf>
    <xf numFmtId="49" fontId="9" fillId="0" borderId="62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62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K50"/>
  <sheetViews>
    <sheetView tabSelected="1" zoomScale="120" zoomScaleNormal="120" zoomScaleSheetLayoutView="120" zoomScalePageLayoutView="0" workbookViewId="0" topLeftCell="C1">
      <selection activeCell="CH47" sqref="CH47:DD47"/>
    </sheetView>
  </sheetViews>
  <sheetFormatPr defaultColWidth="0.875" defaultRowHeight="12.75"/>
  <cols>
    <col min="1" max="11" width="0.875" style="37" customWidth="1"/>
    <col min="12" max="12" width="3.125" style="37" customWidth="1"/>
    <col min="13" max="31" width="0.875" style="37" customWidth="1"/>
    <col min="32" max="32" width="6.00390625" style="37" customWidth="1"/>
    <col min="33" max="101" width="0.875" style="37" customWidth="1"/>
    <col min="102" max="102" width="6.125" style="37" customWidth="1"/>
    <col min="103" max="16384" width="0.875" style="37" customWidth="1"/>
  </cols>
  <sheetData>
    <row r="1" s="52" customFormat="1" ht="9" customHeight="1"/>
    <row r="2" s="52" customFormat="1" ht="9" customHeight="1"/>
    <row r="3" s="52" customFormat="1" ht="9" customHeight="1"/>
    <row r="4" s="52" customFormat="1" ht="9" customHeight="1"/>
    <row r="5" s="52" customFormat="1" ht="3" customHeight="1"/>
    <row r="6" spans="96:150" s="53" customFormat="1" ht="9" customHeight="1"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</row>
    <row r="7" s="52" customFormat="1" ht="6" customHeight="1"/>
    <row r="8" spans="1:167" s="39" customFormat="1" ht="10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246" t="s">
        <v>130</v>
      </c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6"/>
    </row>
    <row r="9" spans="1:167" s="39" customFormat="1" ht="10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195" t="s">
        <v>283</v>
      </c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</row>
    <row r="10" spans="1:167" s="52" customFormat="1" ht="9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197" t="s">
        <v>131</v>
      </c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</row>
    <row r="11" spans="1:167" s="39" customFormat="1" ht="10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47"/>
    </row>
    <row r="12" spans="1:167" s="52" customFormat="1" ht="9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196" t="s">
        <v>132</v>
      </c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</row>
    <row r="13" spans="1:167" s="39" customFormat="1" ht="10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05"/>
      <c r="CM13" s="105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105"/>
      <c r="DU13" s="105"/>
      <c r="DV13" s="105"/>
      <c r="DW13" s="105"/>
      <c r="DX13" s="105"/>
      <c r="DY13" s="195" t="s">
        <v>284</v>
      </c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</row>
    <row r="14" spans="1:167" s="52" customFormat="1" ht="9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196" t="s">
        <v>92</v>
      </c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06"/>
      <c r="CM14" s="106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197" t="s">
        <v>93</v>
      </c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</row>
    <row r="15" spans="1:167" s="39" customFormat="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107" t="s">
        <v>94</v>
      </c>
      <c r="BQ15" s="191" t="s">
        <v>391</v>
      </c>
      <c r="BR15" s="191"/>
      <c r="BS15" s="191"/>
      <c r="BT15" s="191"/>
      <c r="BU15" s="191"/>
      <c r="BV15" s="189" t="s">
        <v>94</v>
      </c>
      <c r="BW15" s="189"/>
      <c r="BX15" s="191" t="s">
        <v>392</v>
      </c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0">
        <v>20</v>
      </c>
      <c r="CV15" s="190"/>
      <c r="CW15" s="190"/>
      <c r="CX15" s="190"/>
      <c r="CY15" s="192" t="s">
        <v>377</v>
      </c>
      <c r="CZ15" s="192"/>
      <c r="DA15" s="192"/>
      <c r="DB15" s="189" t="s">
        <v>95</v>
      </c>
      <c r="DC15" s="189"/>
      <c r="DD15" s="189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107"/>
    </row>
    <row r="16" spans="1:167" s="38" customFormat="1" ht="45.75" customHeight="1">
      <c r="A16" s="37"/>
      <c r="B16" s="238" t="s">
        <v>232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</row>
    <row r="17" spans="1:167" s="39" customFormat="1" ht="12" customHeight="1" thickBot="1">
      <c r="A17" s="54"/>
      <c r="B17" s="37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37"/>
      <c r="EI17" s="55" t="s">
        <v>233</v>
      </c>
      <c r="EJ17" s="239" t="s">
        <v>377</v>
      </c>
      <c r="EK17" s="239"/>
      <c r="EL17" s="239"/>
      <c r="EM17" s="239"/>
      <c r="EN17" s="56" t="s">
        <v>135</v>
      </c>
      <c r="EO17" s="56"/>
      <c r="EP17" s="56"/>
      <c r="EQ17" s="56"/>
      <c r="ER17" s="37"/>
      <c r="ES17" s="37"/>
      <c r="ET17" s="37"/>
      <c r="EU17" s="37"/>
      <c r="EV17" s="37"/>
      <c r="EW17" s="37"/>
      <c r="EX17" s="37"/>
      <c r="EY17" s="37"/>
      <c r="EZ17" s="240" t="s">
        <v>80</v>
      </c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2"/>
    </row>
    <row r="18" spans="1:167" s="39" customFormat="1" ht="12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56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56"/>
      <c r="EC18" s="56"/>
      <c r="ED18" s="56"/>
      <c r="EE18" s="56"/>
      <c r="EF18" s="57"/>
      <c r="EG18" s="57"/>
      <c r="EH18" s="108"/>
      <c r="EI18" s="109"/>
      <c r="EJ18" s="108"/>
      <c r="EK18" s="108"/>
      <c r="EL18" s="108"/>
      <c r="EM18" s="108"/>
      <c r="EN18" s="108"/>
      <c r="EO18" s="108"/>
      <c r="EP18" s="108"/>
      <c r="EQ18" s="108"/>
      <c r="ER18" s="110"/>
      <c r="ES18" s="110"/>
      <c r="ET18" s="110"/>
      <c r="EU18" s="110"/>
      <c r="EV18" s="37"/>
      <c r="EW18" s="108"/>
      <c r="EX18" s="110" t="s">
        <v>136</v>
      </c>
      <c r="EY18" s="37"/>
      <c r="EZ18" s="243" t="s">
        <v>133</v>
      </c>
      <c r="FA18" s="244"/>
      <c r="FB18" s="244"/>
      <c r="FC18" s="244"/>
      <c r="FD18" s="244"/>
      <c r="FE18" s="244"/>
      <c r="FF18" s="244"/>
      <c r="FG18" s="244"/>
      <c r="FH18" s="244"/>
      <c r="FI18" s="244"/>
      <c r="FJ18" s="244"/>
      <c r="FK18" s="245"/>
    </row>
    <row r="19" spans="1:167" s="39" customFormat="1" ht="10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107" t="s">
        <v>137</v>
      </c>
      <c r="AR19" s="191" t="s">
        <v>391</v>
      </c>
      <c r="AS19" s="191"/>
      <c r="AT19" s="191"/>
      <c r="AU19" s="191"/>
      <c r="AV19" s="191"/>
      <c r="AW19" s="189" t="s">
        <v>94</v>
      </c>
      <c r="AX19" s="189"/>
      <c r="AY19" s="191" t="s">
        <v>392</v>
      </c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0">
        <v>20</v>
      </c>
      <c r="BW19" s="190"/>
      <c r="BX19" s="190"/>
      <c r="BY19" s="190"/>
      <c r="BZ19" s="192" t="s">
        <v>377</v>
      </c>
      <c r="CA19" s="192"/>
      <c r="CB19" s="192"/>
      <c r="CC19" s="189" t="s">
        <v>95</v>
      </c>
      <c r="CD19" s="189"/>
      <c r="CE19" s="189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107"/>
      <c r="ES19" s="107"/>
      <c r="ET19" s="107"/>
      <c r="EU19" s="107"/>
      <c r="EV19" s="37"/>
      <c r="EW19" s="37"/>
      <c r="EX19" s="107" t="s">
        <v>96</v>
      </c>
      <c r="EY19" s="37"/>
      <c r="EZ19" s="224" t="s">
        <v>385</v>
      </c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6"/>
    </row>
    <row r="20" spans="1:167" s="39" customFormat="1" ht="14.25" customHeight="1">
      <c r="A20" s="37" t="s">
        <v>138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227" t="s">
        <v>319</v>
      </c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37"/>
      <c r="EN20" s="37"/>
      <c r="EO20" s="37"/>
      <c r="EP20" s="37"/>
      <c r="EQ20" s="37"/>
      <c r="ER20" s="107"/>
      <c r="ES20" s="107"/>
      <c r="ET20" s="107"/>
      <c r="EU20" s="107"/>
      <c r="EV20" s="37"/>
      <c r="EW20" s="37"/>
      <c r="EX20" s="107"/>
      <c r="EY20" s="37"/>
      <c r="EZ20" s="215" t="s">
        <v>323</v>
      </c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7"/>
    </row>
    <row r="21" spans="1:167" s="39" customFormat="1" ht="15.75" customHeight="1">
      <c r="A21" s="37" t="s">
        <v>139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37"/>
      <c r="AN21" s="37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37"/>
      <c r="EN21" s="37"/>
      <c r="EO21" s="37"/>
      <c r="EP21" s="37"/>
      <c r="EQ21" s="37"/>
      <c r="ER21" s="107"/>
      <c r="ES21" s="107"/>
      <c r="ET21" s="107"/>
      <c r="EU21" s="107"/>
      <c r="EV21" s="37"/>
      <c r="EW21" s="37"/>
      <c r="EX21" s="107" t="s">
        <v>97</v>
      </c>
      <c r="EY21" s="37"/>
      <c r="EZ21" s="222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223"/>
    </row>
    <row r="22" spans="1:167" s="39" customFormat="1" ht="3" customHeight="1" thickBo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37"/>
      <c r="AT22" s="37"/>
      <c r="AU22" s="37"/>
      <c r="AV22" s="37"/>
      <c r="AW22" s="37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37"/>
      <c r="EK22" s="37"/>
      <c r="EL22" s="37"/>
      <c r="EM22" s="37"/>
      <c r="EN22" s="37"/>
      <c r="EO22" s="37"/>
      <c r="EP22" s="37"/>
      <c r="EQ22" s="37"/>
      <c r="ER22" s="107"/>
      <c r="ES22" s="107"/>
      <c r="ET22" s="107"/>
      <c r="EU22" s="107"/>
      <c r="EV22" s="37"/>
      <c r="EW22" s="37"/>
      <c r="EX22" s="107"/>
      <c r="EY22" s="37"/>
      <c r="EZ22" s="215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7"/>
    </row>
    <row r="23" spans="1:167" s="39" customFormat="1" ht="10.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37"/>
      <c r="AN23" s="111"/>
      <c r="AO23" s="56" t="s">
        <v>81</v>
      </c>
      <c r="AP23" s="111"/>
      <c r="AQ23" s="111"/>
      <c r="AR23" s="111"/>
      <c r="AS23" s="37"/>
      <c r="AT23" s="37"/>
      <c r="AU23" s="37"/>
      <c r="AV23" s="37"/>
      <c r="AW23" s="37"/>
      <c r="AX23" s="37"/>
      <c r="AY23" s="232" t="s">
        <v>322</v>
      </c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4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37"/>
      <c r="EK23" s="37"/>
      <c r="EL23" s="37"/>
      <c r="EM23" s="37"/>
      <c r="EN23" s="37"/>
      <c r="EO23" s="37"/>
      <c r="EP23" s="37"/>
      <c r="EQ23" s="37"/>
      <c r="ER23" s="107"/>
      <c r="ES23" s="107"/>
      <c r="ET23" s="107"/>
      <c r="EU23" s="107"/>
      <c r="EV23" s="37"/>
      <c r="EW23" s="37"/>
      <c r="EX23" s="107" t="s">
        <v>140</v>
      </c>
      <c r="EY23" s="37"/>
      <c r="EZ23" s="229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1"/>
    </row>
    <row r="24" spans="1:167" s="39" customFormat="1" ht="3" customHeight="1" thickBo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37"/>
      <c r="AT24" s="37"/>
      <c r="AU24" s="37"/>
      <c r="AV24" s="37"/>
      <c r="AW24" s="37"/>
      <c r="AX24" s="37"/>
      <c r="AY24" s="235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37"/>
      <c r="EK24" s="37"/>
      <c r="EL24" s="37"/>
      <c r="EM24" s="37"/>
      <c r="EN24" s="37"/>
      <c r="EO24" s="37"/>
      <c r="EP24" s="37"/>
      <c r="EQ24" s="37"/>
      <c r="ER24" s="107"/>
      <c r="ES24" s="107"/>
      <c r="ET24" s="107"/>
      <c r="EU24" s="107"/>
      <c r="EV24" s="37"/>
      <c r="EW24" s="37"/>
      <c r="EX24" s="107"/>
      <c r="EY24" s="37"/>
      <c r="EZ24" s="222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223"/>
    </row>
    <row r="25" spans="1:167" s="39" customFormat="1" ht="16.5" customHeight="1">
      <c r="A25" s="37" t="s">
        <v>141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37"/>
      <c r="AG25" s="37"/>
      <c r="AH25" s="37"/>
      <c r="AI25" s="37"/>
      <c r="AJ25" s="37"/>
      <c r="AK25" s="37"/>
      <c r="AL25" s="37"/>
      <c r="AM25" s="37"/>
      <c r="AN25" s="37"/>
      <c r="AO25" s="214" t="s">
        <v>287</v>
      </c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37"/>
      <c r="EN25" s="37"/>
      <c r="EO25" s="37"/>
      <c r="EP25" s="37"/>
      <c r="EQ25" s="37"/>
      <c r="ER25" s="107"/>
      <c r="ES25" s="107"/>
      <c r="ET25" s="107"/>
      <c r="EU25" s="107"/>
      <c r="EV25" s="37"/>
      <c r="EW25" s="37"/>
      <c r="EX25" s="110" t="s">
        <v>142</v>
      </c>
      <c r="EY25" s="37"/>
      <c r="EZ25" s="224" t="s">
        <v>291</v>
      </c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6"/>
    </row>
    <row r="26" spans="1:167" s="39" customFormat="1" ht="10.5" customHeight="1">
      <c r="A26" s="37" t="s">
        <v>143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213" t="s">
        <v>286</v>
      </c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  <c r="ED26" s="213"/>
      <c r="EE26" s="213"/>
      <c r="EF26" s="213"/>
      <c r="EG26" s="213"/>
      <c r="EH26" s="213"/>
      <c r="EI26" s="213"/>
      <c r="EJ26" s="213"/>
      <c r="EK26" s="213"/>
      <c r="EL26" s="213"/>
      <c r="EM26" s="37"/>
      <c r="EN26" s="37"/>
      <c r="EO26" s="37"/>
      <c r="EP26" s="37"/>
      <c r="EQ26" s="37"/>
      <c r="ER26" s="107"/>
      <c r="ES26" s="107"/>
      <c r="ET26" s="107"/>
      <c r="EU26" s="107"/>
      <c r="EV26" s="37"/>
      <c r="EW26" s="37"/>
      <c r="EX26" s="107"/>
      <c r="EY26" s="37"/>
      <c r="EZ26" s="215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7"/>
    </row>
    <row r="27" spans="1:167" s="39" customFormat="1" ht="10.5" customHeight="1">
      <c r="A27" s="37" t="s">
        <v>144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37"/>
      <c r="EN27" s="37"/>
      <c r="EO27" s="37"/>
      <c r="EP27" s="37"/>
      <c r="EQ27" s="37"/>
      <c r="ER27" s="107"/>
      <c r="ES27" s="107"/>
      <c r="ET27" s="107"/>
      <c r="EU27" s="107"/>
      <c r="EV27" s="37"/>
      <c r="EW27" s="37"/>
      <c r="EX27" s="107" t="s">
        <v>145</v>
      </c>
      <c r="EY27" s="37"/>
      <c r="EZ27" s="218" t="s">
        <v>292</v>
      </c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20"/>
    </row>
    <row r="28" spans="1:167" s="39" customFormat="1" ht="10.5" customHeight="1">
      <c r="A28" s="37" t="s">
        <v>143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221" t="s">
        <v>307</v>
      </c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37"/>
      <c r="EN28" s="108"/>
      <c r="EO28" s="108"/>
      <c r="EP28" s="108"/>
      <c r="EQ28" s="108"/>
      <c r="ER28" s="110"/>
      <c r="ES28" s="110"/>
      <c r="ET28" s="110"/>
      <c r="EU28" s="110"/>
      <c r="EV28" s="37"/>
      <c r="EW28" s="108"/>
      <c r="EX28" s="37"/>
      <c r="EY28" s="37"/>
      <c r="EZ28" s="215" t="s">
        <v>323</v>
      </c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7"/>
    </row>
    <row r="29" spans="1:167" s="39" customFormat="1" ht="10.5" customHeight="1">
      <c r="A29" s="37" t="s">
        <v>146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  <c r="EF29" s="214"/>
      <c r="EG29" s="214"/>
      <c r="EH29" s="214"/>
      <c r="EI29" s="214"/>
      <c r="EJ29" s="214"/>
      <c r="EK29" s="214"/>
      <c r="EL29" s="214"/>
      <c r="EM29" s="37"/>
      <c r="EN29" s="108"/>
      <c r="EO29" s="108"/>
      <c r="EP29" s="108"/>
      <c r="EQ29" s="108"/>
      <c r="ER29" s="110"/>
      <c r="ES29" s="110"/>
      <c r="ET29" s="110"/>
      <c r="EU29" s="110"/>
      <c r="EV29" s="37"/>
      <c r="EW29" s="108"/>
      <c r="EX29" s="107" t="s">
        <v>97</v>
      </c>
      <c r="EY29" s="37"/>
      <c r="EZ29" s="222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223"/>
    </row>
    <row r="30" spans="1:167" s="39" customFormat="1" ht="10.5" customHeight="1">
      <c r="A30" s="37" t="s">
        <v>147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08"/>
      <c r="EK30" s="108"/>
      <c r="EL30" s="108"/>
      <c r="EM30" s="108"/>
      <c r="EN30" s="108"/>
      <c r="EO30" s="108"/>
      <c r="EP30" s="108"/>
      <c r="EQ30" s="108"/>
      <c r="ER30" s="110"/>
      <c r="ES30" s="110"/>
      <c r="ET30" s="110"/>
      <c r="EU30" s="110"/>
      <c r="EV30" s="37"/>
      <c r="EW30" s="108"/>
      <c r="EX30" s="107" t="s">
        <v>98</v>
      </c>
      <c r="EY30" s="37"/>
      <c r="EZ30" s="218" t="s">
        <v>285</v>
      </c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20"/>
    </row>
    <row r="31" spans="1:167" s="39" customFormat="1" ht="10.5" customHeight="1" thickBo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08"/>
      <c r="EK31" s="108"/>
      <c r="EL31" s="108"/>
      <c r="EM31" s="108"/>
      <c r="EN31" s="108"/>
      <c r="EO31" s="108"/>
      <c r="EP31" s="108"/>
      <c r="EQ31" s="108"/>
      <c r="ER31" s="110"/>
      <c r="ES31" s="110"/>
      <c r="ET31" s="110"/>
      <c r="EU31" s="110"/>
      <c r="EV31" s="37"/>
      <c r="EW31" s="108"/>
      <c r="EX31" s="107" t="s">
        <v>148</v>
      </c>
      <c r="EY31" s="37"/>
      <c r="EZ31" s="202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4"/>
    </row>
    <row r="32" spans="1:167" s="52" customFormat="1" ht="10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196" t="s">
        <v>149</v>
      </c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08"/>
      <c r="EK32" s="108"/>
      <c r="EL32" s="108"/>
      <c r="EM32" s="108"/>
      <c r="EN32" s="108"/>
      <c r="EO32" s="108"/>
      <c r="EP32" s="108"/>
      <c r="EQ32" s="108"/>
      <c r="ER32" s="110"/>
      <c r="ES32" s="110"/>
      <c r="ET32" s="110"/>
      <c r="EU32" s="110"/>
      <c r="EV32" s="37"/>
      <c r="EW32" s="108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</row>
    <row r="33" ht="4.5" customHeight="1"/>
    <row r="34" spans="1:142" ht="12" customHeight="1">
      <c r="A34" s="37" t="s">
        <v>254</v>
      </c>
      <c r="AO34" s="205" t="s">
        <v>321</v>
      </c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</row>
    <row r="35" spans="1:142" ht="12" customHeight="1">
      <c r="A35" s="114" t="s">
        <v>255</v>
      </c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5"/>
    </row>
    <row r="36" spans="1:142" ht="12" customHeight="1">
      <c r="A36" s="114" t="s">
        <v>256</v>
      </c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5"/>
      <c r="EF36" s="205"/>
      <c r="EG36" s="205"/>
      <c r="EH36" s="205"/>
      <c r="EI36" s="205"/>
      <c r="EJ36" s="205"/>
      <c r="EK36" s="205"/>
      <c r="EL36" s="205"/>
    </row>
    <row r="37" spans="1:142" ht="12" customHeight="1">
      <c r="A37" s="114" t="s">
        <v>257</v>
      </c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</row>
    <row r="38" spans="41:142" ht="4.5" customHeight="1" thickBot="1"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</row>
    <row r="39" spans="1:167" s="39" customFormat="1" ht="10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107"/>
      <c r="EU39" s="107"/>
      <c r="EV39" s="37"/>
      <c r="EW39" s="37"/>
      <c r="EX39" s="107" t="s">
        <v>156</v>
      </c>
      <c r="EY39" s="37"/>
      <c r="EZ39" s="207" t="s">
        <v>190</v>
      </c>
      <c r="FA39" s="208"/>
      <c r="FB39" s="208"/>
      <c r="FC39" s="208"/>
      <c r="FD39" s="208"/>
      <c r="FE39" s="208"/>
      <c r="FF39" s="208"/>
      <c r="FG39" s="208"/>
      <c r="FH39" s="208"/>
      <c r="FI39" s="208"/>
      <c r="FJ39" s="208"/>
      <c r="FK39" s="209"/>
    </row>
    <row r="40" spans="1:167" s="39" customFormat="1" ht="10.5" customHeight="1" thickBot="1">
      <c r="A40" s="37" t="s">
        <v>157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37"/>
      <c r="AH40" s="195" t="s">
        <v>320</v>
      </c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107"/>
      <c r="EU40" s="107"/>
      <c r="EV40" s="37"/>
      <c r="EW40" s="108"/>
      <c r="EX40" s="107" t="s">
        <v>158</v>
      </c>
      <c r="EY40" s="37"/>
      <c r="EZ40" s="210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2"/>
    </row>
    <row r="41" spans="1:167" s="52" customFormat="1" ht="10.5" customHeight="1" thickBo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96" t="s">
        <v>92</v>
      </c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37"/>
      <c r="AH41" s="197" t="s">
        <v>93</v>
      </c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</row>
    <row r="42" spans="1:167" ht="10.5" customHeight="1">
      <c r="A42" s="37" t="s">
        <v>159</v>
      </c>
      <c r="BX42" s="198" t="s">
        <v>160</v>
      </c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7"/>
    </row>
    <row r="43" spans="1:167" ht="10.5" customHeight="1">
      <c r="A43" s="37" t="s">
        <v>161</v>
      </c>
      <c r="BX43" s="200" t="s">
        <v>162</v>
      </c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9"/>
    </row>
    <row r="44" spans="1:167" ht="10.5" customHeight="1">
      <c r="A44" s="37" t="s">
        <v>163</v>
      </c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H44" s="195" t="s">
        <v>288</v>
      </c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X44" s="58"/>
      <c r="BY44" s="37" t="s">
        <v>164</v>
      </c>
      <c r="FK44" s="120"/>
    </row>
    <row r="45" spans="14:167" ht="10.5" customHeight="1">
      <c r="N45" s="196" t="s">
        <v>92</v>
      </c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H45" s="197" t="s">
        <v>93</v>
      </c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X45" s="58"/>
      <c r="BY45" s="37" t="s">
        <v>165</v>
      </c>
      <c r="CL45" s="195" t="s">
        <v>271</v>
      </c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Z45" s="195"/>
      <c r="DA45" s="195"/>
      <c r="DB45" s="195"/>
      <c r="DC45" s="195"/>
      <c r="DD45" s="195"/>
      <c r="DE45" s="195"/>
      <c r="DF45" s="195"/>
      <c r="DG45" s="195"/>
      <c r="DH45" s="195"/>
      <c r="DJ45" s="195" t="s">
        <v>272</v>
      </c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C45" s="191" t="s">
        <v>273</v>
      </c>
      <c r="ED45" s="191"/>
      <c r="EE45" s="191"/>
      <c r="EF45" s="191"/>
      <c r="EG45" s="191"/>
      <c r="EH45" s="191"/>
      <c r="EI45" s="191"/>
      <c r="EJ45" s="191"/>
      <c r="EK45" s="191"/>
      <c r="EL45" s="191"/>
      <c r="FK45" s="120"/>
    </row>
    <row r="46" spans="1:167" ht="10.5" customHeight="1">
      <c r="A46" s="37" t="s">
        <v>164</v>
      </c>
      <c r="BX46" s="58"/>
      <c r="CL46" s="193" t="s">
        <v>166</v>
      </c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Z46" s="193" t="s">
        <v>92</v>
      </c>
      <c r="DA46" s="193"/>
      <c r="DB46" s="193"/>
      <c r="DC46" s="193"/>
      <c r="DD46" s="193"/>
      <c r="DE46" s="193"/>
      <c r="DF46" s="193"/>
      <c r="DG46" s="193"/>
      <c r="DH46" s="193"/>
      <c r="DJ46" s="193" t="s">
        <v>93</v>
      </c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C46" s="193" t="s">
        <v>167</v>
      </c>
      <c r="ED46" s="193"/>
      <c r="EE46" s="193"/>
      <c r="EF46" s="193"/>
      <c r="EG46" s="193"/>
      <c r="EH46" s="193"/>
      <c r="EI46" s="193"/>
      <c r="EJ46" s="193"/>
      <c r="EK46" s="193"/>
      <c r="EL46" s="193"/>
      <c r="FJ46" s="121"/>
      <c r="FK46" s="120"/>
    </row>
    <row r="47" spans="1:167" ht="10.5" customHeight="1">
      <c r="A47" s="37" t="s">
        <v>165</v>
      </c>
      <c r="N47" s="195" t="s">
        <v>308</v>
      </c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O47" s="195" t="s">
        <v>289</v>
      </c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H47" s="191" t="s">
        <v>290</v>
      </c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X47" s="58"/>
      <c r="BY47" s="190" t="s">
        <v>94</v>
      </c>
      <c r="BZ47" s="190"/>
      <c r="CA47" s="191" t="s">
        <v>391</v>
      </c>
      <c r="CB47" s="191"/>
      <c r="CC47" s="191"/>
      <c r="CD47" s="191"/>
      <c r="CE47" s="191"/>
      <c r="CF47" s="189" t="s">
        <v>94</v>
      </c>
      <c r="CG47" s="189"/>
      <c r="CH47" s="191" t="s">
        <v>392</v>
      </c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0">
        <v>20</v>
      </c>
      <c r="DF47" s="190"/>
      <c r="DG47" s="190"/>
      <c r="DH47" s="190"/>
      <c r="DI47" s="192" t="s">
        <v>377</v>
      </c>
      <c r="DJ47" s="192"/>
      <c r="DK47" s="192"/>
      <c r="DL47" s="189" t="s">
        <v>95</v>
      </c>
      <c r="DM47" s="189"/>
      <c r="DN47" s="189"/>
      <c r="FK47" s="120"/>
    </row>
    <row r="48" spans="1:167" s="52" customFormat="1" ht="9.75" customHeight="1" thickBo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193" t="s">
        <v>166</v>
      </c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37"/>
      <c r="AD48" s="193" t="s">
        <v>92</v>
      </c>
      <c r="AE48" s="193"/>
      <c r="AF48" s="193"/>
      <c r="AG48" s="193"/>
      <c r="AH48" s="193"/>
      <c r="AI48" s="193"/>
      <c r="AJ48" s="193"/>
      <c r="AK48" s="193"/>
      <c r="AL48" s="193"/>
      <c r="AM48" s="193"/>
      <c r="AN48" s="37"/>
      <c r="AO48" s="193" t="s">
        <v>93</v>
      </c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37"/>
      <c r="BH48" s="194" t="s">
        <v>167</v>
      </c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37"/>
      <c r="BW48" s="37"/>
      <c r="BX48" s="122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4"/>
    </row>
    <row r="49" spans="1:167" s="39" customFormat="1" ht="10.5" customHeight="1">
      <c r="A49" s="190" t="s">
        <v>94</v>
      </c>
      <c r="B49" s="190"/>
      <c r="C49" s="191" t="s">
        <v>384</v>
      </c>
      <c r="D49" s="191"/>
      <c r="E49" s="191"/>
      <c r="F49" s="191"/>
      <c r="G49" s="191"/>
      <c r="H49" s="189" t="s">
        <v>94</v>
      </c>
      <c r="I49" s="189"/>
      <c r="J49" s="191" t="s">
        <v>378</v>
      </c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0">
        <v>20</v>
      </c>
      <c r="AH49" s="190"/>
      <c r="AI49" s="190"/>
      <c r="AJ49" s="190"/>
      <c r="AK49" s="192" t="s">
        <v>377</v>
      </c>
      <c r="AL49" s="192"/>
      <c r="AM49" s="192"/>
      <c r="AN49" s="189" t="s">
        <v>95</v>
      </c>
      <c r="AO49" s="189"/>
      <c r="AP49" s="189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</row>
    <row r="50" spans="1:167" s="39" customFormat="1" ht="3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</row>
  </sheetData>
  <sheetProtection/>
  <mergeCells count="8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F47:CG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AN49:AP49"/>
    <mergeCell ref="A49:B49"/>
    <mergeCell ref="C49:G49"/>
    <mergeCell ref="H49:I49"/>
    <mergeCell ref="J49:AF49"/>
    <mergeCell ref="AG49:AJ49"/>
    <mergeCell ref="AK49:AM49"/>
  </mergeCells>
  <printOptions/>
  <pageMargins left="0.7086614173228347" right="0.1968503937007874" top="1.968503937007874" bottom="0.15748031496062992" header="0.31496062992125984" footer="0.31496062992125984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B1">
      <selection activeCell="J21" sqref="J21"/>
    </sheetView>
  </sheetViews>
  <sheetFormatPr defaultColWidth="9.00390625" defaultRowHeight="12.75"/>
  <cols>
    <col min="1" max="1" width="9.125" style="0" hidden="1" customWidth="1"/>
    <col min="2" max="2" width="43.375" style="0" customWidth="1"/>
    <col min="5" max="5" width="20.125" style="0" customWidth="1"/>
    <col min="8" max="8" width="13.00390625" style="0" customWidth="1"/>
    <col min="9" max="9" width="13.125" style="0" customWidth="1"/>
    <col min="10" max="10" width="13.375" style="0" customWidth="1"/>
    <col min="11" max="11" width="14.375" style="0" customWidth="1"/>
  </cols>
  <sheetData>
    <row r="1" spans="1:11" ht="1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4.25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4.25">
      <c r="A3" s="310" t="s">
        <v>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4.25">
      <c r="A4" s="311" t="s">
        <v>389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0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spans="1:11" ht="15" hidden="1">
      <c r="A6" s="5"/>
      <c r="B6" s="7"/>
      <c r="C6" s="5"/>
      <c r="D6" s="5"/>
      <c r="E6" s="5"/>
      <c r="F6" s="5"/>
      <c r="G6" s="188"/>
      <c r="H6" s="8"/>
      <c r="I6" s="8"/>
      <c r="J6" s="5"/>
      <c r="K6" s="8"/>
    </row>
    <row r="7" spans="1:11" ht="15">
      <c r="A7" s="4"/>
      <c r="B7" s="281" t="s">
        <v>3</v>
      </c>
      <c r="C7" s="303" t="s">
        <v>4</v>
      </c>
      <c r="D7" s="297" t="s">
        <v>5</v>
      </c>
      <c r="E7" s="298"/>
      <c r="F7" s="298"/>
      <c r="G7" s="299"/>
      <c r="H7" s="281" t="s">
        <v>6</v>
      </c>
      <c r="I7" s="281"/>
      <c r="J7" s="281"/>
      <c r="K7" s="281"/>
    </row>
    <row r="8" spans="1:11" ht="15">
      <c r="A8" s="4"/>
      <c r="B8" s="281"/>
      <c r="C8" s="303"/>
      <c r="D8" s="100" t="s">
        <v>258</v>
      </c>
      <c r="E8" s="100" t="s">
        <v>259</v>
      </c>
      <c r="F8" s="100" t="s">
        <v>260</v>
      </c>
      <c r="G8" s="100" t="s">
        <v>261</v>
      </c>
      <c r="H8" s="302" t="s">
        <v>7</v>
      </c>
      <c r="I8" s="291" t="s">
        <v>8</v>
      </c>
      <c r="J8" s="292"/>
      <c r="K8" s="292"/>
    </row>
    <row r="9" spans="1:11" ht="15">
      <c r="A9" s="4"/>
      <c r="B9" s="281"/>
      <c r="C9" s="303"/>
      <c r="D9" s="307"/>
      <c r="E9" s="307"/>
      <c r="F9" s="307"/>
      <c r="G9" s="307"/>
      <c r="H9" s="302"/>
      <c r="I9" s="303" t="s">
        <v>262</v>
      </c>
      <c r="J9" s="296" t="s">
        <v>270</v>
      </c>
      <c r="K9" s="303" t="s">
        <v>9</v>
      </c>
    </row>
    <row r="10" spans="1:11" ht="15">
      <c r="A10" s="4"/>
      <c r="B10" s="281"/>
      <c r="C10" s="303"/>
      <c r="D10" s="308"/>
      <c r="E10" s="308"/>
      <c r="F10" s="308"/>
      <c r="G10" s="308"/>
      <c r="H10" s="302"/>
      <c r="I10" s="303"/>
      <c r="J10" s="296"/>
      <c r="K10" s="303"/>
    </row>
    <row r="11" spans="1:11" ht="15.75" thickBot="1">
      <c r="A11" s="63"/>
      <c r="B11" s="104">
        <v>1</v>
      </c>
      <c r="C11" s="104">
        <v>2</v>
      </c>
      <c r="D11" s="104">
        <v>3</v>
      </c>
      <c r="E11" s="104">
        <v>4</v>
      </c>
      <c r="F11" s="104">
        <v>5</v>
      </c>
      <c r="G11" s="104">
        <v>6</v>
      </c>
      <c r="H11" s="104">
        <v>7</v>
      </c>
      <c r="I11" s="104">
        <v>8</v>
      </c>
      <c r="J11" s="104">
        <v>9</v>
      </c>
      <c r="K11" s="104">
        <v>10</v>
      </c>
    </row>
    <row r="12" spans="1:11" ht="15" thickBot="1">
      <c r="A12" s="12"/>
      <c r="B12" s="168" t="s">
        <v>10</v>
      </c>
      <c r="C12" s="136">
        <v>100</v>
      </c>
      <c r="D12" s="125"/>
      <c r="E12" s="125"/>
      <c r="F12" s="125"/>
      <c r="G12" s="136" t="s">
        <v>11</v>
      </c>
      <c r="H12" s="146">
        <f>H3424+SUM(H16+H25+H28)</f>
        <v>3670700</v>
      </c>
      <c r="I12" s="146">
        <f>SUM(I16+I25+I28)</f>
        <v>3582400</v>
      </c>
      <c r="J12" s="146">
        <f>SUM(J16+J25+J28)</f>
        <v>38300</v>
      </c>
      <c r="K12" s="146">
        <f>SUM(K16+K25+K28)</f>
        <v>50000</v>
      </c>
    </row>
    <row r="13" spans="1:11" ht="15">
      <c r="A13" s="2"/>
      <c r="B13" s="169" t="s">
        <v>8</v>
      </c>
      <c r="C13" s="126"/>
      <c r="D13" s="126" t="s">
        <v>155</v>
      </c>
      <c r="E13" s="126" t="s">
        <v>155</v>
      </c>
      <c r="F13" s="126" t="s">
        <v>155</v>
      </c>
      <c r="G13" s="126" t="s">
        <v>155</v>
      </c>
      <c r="H13" s="128"/>
      <c r="I13" s="129" t="s">
        <v>11</v>
      </c>
      <c r="J13" s="129" t="s">
        <v>11</v>
      </c>
      <c r="K13" s="129"/>
    </row>
    <row r="14" spans="1:11" ht="15">
      <c r="A14" s="2"/>
      <c r="B14" s="170" t="s">
        <v>12</v>
      </c>
      <c r="C14" s="103">
        <v>110</v>
      </c>
      <c r="D14" s="126" t="s">
        <v>155</v>
      </c>
      <c r="E14" s="126" t="s">
        <v>155</v>
      </c>
      <c r="F14" s="126" t="s">
        <v>155</v>
      </c>
      <c r="G14" s="127"/>
      <c r="H14" s="142">
        <v>0</v>
      </c>
      <c r="I14" s="129"/>
      <c r="J14" s="129"/>
      <c r="K14" s="142">
        <v>0</v>
      </c>
    </row>
    <row r="15" spans="1:11" ht="15.75" thickBot="1">
      <c r="A15" s="2"/>
      <c r="B15" s="171"/>
      <c r="C15" s="131"/>
      <c r="D15" s="132"/>
      <c r="E15" s="132"/>
      <c r="F15" s="132"/>
      <c r="G15" s="133"/>
      <c r="H15" s="134"/>
      <c r="I15" s="135"/>
      <c r="J15" s="135"/>
      <c r="K15" s="152"/>
    </row>
    <row r="16" spans="1:11" ht="15.75" thickBot="1">
      <c r="A16" s="2"/>
      <c r="B16" s="172" t="s">
        <v>13</v>
      </c>
      <c r="C16" s="136">
        <v>120</v>
      </c>
      <c r="D16" s="137" t="s">
        <v>155</v>
      </c>
      <c r="E16" s="137" t="s">
        <v>155</v>
      </c>
      <c r="F16" s="137" t="s">
        <v>155</v>
      </c>
      <c r="G16" s="137" t="s">
        <v>331</v>
      </c>
      <c r="H16" s="146">
        <f>SUM(H18+H19+H20+H21)</f>
        <v>3632400</v>
      </c>
      <c r="I16" s="146">
        <f>SUM(I18+I19+I20+I21)</f>
        <v>3582400</v>
      </c>
      <c r="J16" s="146">
        <f>SUM(J18+J19+J20)</f>
        <v>0</v>
      </c>
      <c r="K16" s="146">
        <f>SUM(K18+K19+K20+K21)</f>
        <v>50000</v>
      </c>
    </row>
    <row r="17" spans="1:11" ht="15">
      <c r="A17" s="2"/>
      <c r="B17" s="173" t="s">
        <v>263</v>
      </c>
      <c r="C17" s="126"/>
      <c r="D17" s="138"/>
      <c r="E17" s="138"/>
      <c r="F17" s="138"/>
      <c r="G17" s="139"/>
      <c r="H17" s="128"/>
      <c r="I17" s="128"/>
      <c r="J17" s="129"/>
      <c r="K17" s="129"/>
    </row>
    <row r="18" spans="1:11" ht="15">
      <c r="A18" s="2"/>
      <c r="B18" s="183" t="s">
        <v>296</v>
      </c>
      <c r="C18" s="103"/>
      <c r="D18" s="140" t="s">
        <v>298</v>
      </c>
      <c r="E18" s="140" t="s">
        <v>297</v>
      </c>
      <c r="F18" s="140" t="s">
        <v>299</v>
      </c>
      <c r="G18" s="140" t="s">
        <v>331</v>
      </c>
      <c r="H18" s="150">
        <v>50000</v>
      </c>
      <c r="I18" s="150">
        <v>0</v>
      </c>
      <c r="J18" s="150">
        <v>0</v>
      </c>
      <c r="K18" s="150">
        <v>50000</v>
      </c>
    </row>
    <row r="19" spans="1:11" ht="60">
      <c r="A19" s="2"/>
      <c r="B19" s="183" t="s">
        <v>301</v>
      </c>
      <c r="C19" s="103"/>
      <c r="D19" s="140" t="s">
        <v>298</v>
      </c>
      <c r="E19" s="140" t="s">
        <v>332</v>
      </c>
      <c r="F19" s="140" t="s">
        <v>299</v>
      </c>
      <c r="G19" s="140" t="s">
        <v>331</v>
      </c>
      <c r="H19" s="150">
        <v>2634900</v>
      </c>
      <c r="I19" s="150">
        <v>2634900</v>
      </c>
      <c r="J19" s="144"/>
      <c r="K19" s="143"/>
    </row>
    <row r="20" spans="1:11" ht="24">
      <c r="A20" s="2"/>
      <c r="B20" s="183" t="s">
        <v>302</v>
      </c>
      <c r="C20" s="103"/>
      <c r="D20" s="140" t="s">
        <v>298</v>
      </c>
      <c r="E20" s="140" t="s">
        <v>303</v>
      </c>
      <c r="F20" s="140" t="s">
        <v>299</v>
      </c>
      <c r="G20" s="140" t="s">
        <v>331</v>
      </c>
      <c r="H20" s="150">
        <v>935300</v>
      </c>
      <c r="I20" s="150">
        <v>935300</v>
      </c>
      <c r="J20" s="144"/>
      <c r="K20" s="143"/>
    </row>
    <row r="21" spans="1:11" ht="36">
      <c r="A21" s="2"/>
      <c r="B21" s="183" t="s">
        <v>304</v>
      </c>
      <c r="C21" s="103"/>
      <c r="D21" s="140" t="s">
        <v>305</v>
      </c>
      <c r="E21" s="140" t="s">
        <v>306</v>
      </c>
      <c r="F21" s="140" t="s">
        <v>299</v>
      </c>
      <c r="G21" s="140" t="s">
        <v>331</v>
      </c>
      <c r="H21" s="150">
        <v>12200</v>
      </c>
      <c r="I21" s="150">
        <v>12200</v>
      </c>
      <c r="J21" s="144"/>
      <c r="K21" s="143"/>
    </row>
    <row r="22" spans="1:11" ht="24">
      <c r="A22" s="2"/>
      <c r="B22" s="183" t="s">
        <v>14</v>
      </c>
      <c r="C22" s="103">
        <v>130</v>
      </c>
      <c r="D22" s="140"/>
      <c r="E22" s="140"/>
      <c r="F22" s="140"/>
      <c r="G22" s="141"/>
      <c r="H22" s="130"/>
      <c r="I22" s="142" t="s">
        <v>11</v>
      </c>
      <c r="J22" s="142" t="s">
        <v>11</v>
      </c>
      <c r="K22" s="130"/>
    </row>
    <row r="23" spans="1:11" ht="36">
      <c r="A23" s="2"/>
      <c r="B23" s="183" t="s">
        <v>15</v>
      </c>
      <c r="C23" s="103">
        <v>140</v>
      </c>
      <c r="D23" s="140"/>
      <c r="E23" s="140"/>
      <c r="F23" s="140"/>
      <c r="G23" s="141"/>
      <c r="H23" s="130"/>
      <c r="I23" s="142" t="s">
        <v>11</v>
      </c>
      <c r="J23" s="142" t="s">
        <v>11</v>
      </c>
      <c r="K23" s="130"/>
    </row>
    <row r="24" spans="1:11" ht="15.75" thickBot="1">
      <c r="A24" s="2"/>
      <c r="B24" s="170" t="s">
        <v>16</v>
      </c>
      <c r="C24" s="103">
        <v>150</v>
      </c>
      <c r="D24" s="140"/>
      <c r="E24" s="140"/>
      <c r="F24" s="140"/>
      <c r="G24" s="141"/>
      <c r="H24" s="130"/>
      <c r="I24" s="142" t="s">
        <v>11</v>
      </c>
      <c r="J24" s="130"/>
      <c r="K24" s="142" t="s">
        <v>11</v>
      </c>
    </row>
    <row r="25" spans="1:11" ht="15.75" thickBot="1">
      <c r="A25" s="2"/>
      <c r="B25" s="172" t="s">
        <v>346</v>
      </c>
      <c r="C25" s="136">
        <v>160</v>
      </c>
      <c r="D25" s="145" t="s">
        <v>155</v>
      </c>
      <c r="E25" s="145" t="s">
        <v>155</v>
      </c>
      <c r="F25" s="145" t="s">
        <v>155</v>
      </c>
      <c r="G25" s="137" t="s">
        <v>330</v>
      </c>
      <c r="H25" s="146">
        <f>SUM(H26+H27)</f>
        <v>38300</v>
      </c>
      <c r="I25" s="146"/>
      <c r="J25" s="146">
        <f>SUM(J26+J27)</f>
        <v>38300</v>
      </c>
      <c r="K25" s="147">
        <v>0</v>
      </c>
    </row>
    <row r="26" spans="1:11" ht="25.5">
      <c r="A26" s="2"/>
      <c r="B26" s="173" t="s">
        <v>339</v>
      </c>
      <c r="C26" s="126"/>
      <c r="D26" s="138" t="s">
        <v>298</v>
      </c>
      <c r="E26" s="138" t="s">
        <v>336</v>
      </c>
      <c r="F26" s="138" t="s">
        <v>299</v>
      </c>
      <c r="G26" s="138" t="s">
        <v>330</v>
      </c>
      <c r="H26" s="148">
        <v>0</v>
      </c>
      <c r="I26" s="148" t="s">
        <v>155</v>
      </c>
      <c r="J26" s="148">
        <v>0</v>
      </c>
      <c r="K26" s="148" t="s">
        <v>155</v>
      </c>
    </row>
    <row r="27" spans="1:11" ht="39" thickBot="1">
      <c r="A27" s="2"/>
      <c r="B27" s="173" t="s">
        <v>300</v>
      </c>
      <c r="C27" s="126"/>
      <c r="D27" s="138" t="s">
        <v>298</v>
      </c>
      <c r="E27" s="138" t="s">
        <v>333</v>
      </c>
      <c r="F27" s="138" t="s">
        <v>299</v>
      </c>
      <c r="G27" s="138" t="s">
        <v>330</v>
      </c>
      <c r="H27" s="148">
        <v>38300</v>
      </c>
      <c r="I27" s="148" t="s">
        <v>155</v>
      </c>
      <c r="J27" s="148">
        <v>38300</v>
      </c>
      <c r="K27" s="148" t="s">
        <v>155</v>
      </c>
    </row>
    <row r="28" spans="1:11" ht="15.75" thickBot="1">
      <c r="A28" s="2"/>
      <c r="B28" s="172" t="s">
        <v>17</v>
      </c>
      <c r="C28" s="136">
        <v>180</v>
      </c>
      <c r="D28" s="145" t="s">
        <v>155</v>
      </c>
      <c r="E28" s="145" t="s">
        <v>155</v>
      </c>
      <c r="F28" s="145" t="s">
        <v>155</v>
      </c>
      <c r="G28" s="137" t="s">
        <v>335</v>
      </c>
      <c r="H28" s="146">
        <f>SUM(H29+H30)</f>
        <v>0</v>
      </c>
      <c r="I28" s="146"/>
      <c r="J28" s="146"/>
      <c r="K28" s="147">
        <f>SUM(K29+K30)</f>
        <v>0</v>
      </c>
    </row>
    <row r="29" spans="1:11" ht="25.5">
      <c r="A29" s="2"/>
      <c r="B29" s="171" t="s">
        <v>344</v>
      </c>
      <c r="C29" s="131"/>
      <c r="D29" s="151" t="s">
        <v>298</v>
      </c>
      <c r="E29" s="151" t="s">
        <v>345</v>
      </c>
      <c r="F29" s="151" t="s">
        <v>299</v>
      </c>
      <c r="G29" s="151" t="s">
        <v>335</v>
      </c>
      <c r="H29" s="153">
        <v>0</v>
      </c>
      <c r="I29" s="152"/>
      <c r="J29" s="153"/>
      <c r="K29" s="153">
        <v>0</v>
      </c>
    </row>
    <row r="30" spans="1:11" ht="26.25" thickBot="1">
      <c r="A30" s="2"/>
      <c r="B30" s="171" t="s">
        <v>375</v>
      </c>
      <c r="C30" s="184"/>
      <c r="D30" s="185" t="s">
        <v>305</v>
      </c>
      <c r="E30" s="185" t="s">
        <v>376</v>
      </c>
      <c r="F30" s="185" t="s">
        <v>299</v>
      </c>
      <c r="G30" s="185" t="s">
        <v>335</v>
      </c>
      <c r="H30" s="186">
        <v>0</v>
      </c>
      <c r="I30" s="187"/>
      <c r="J30" s="186"/>
      <c r="K30" s="186">
        <v>0</v>
      </c>
    </row>
    <row r="31" spans="1:11" ht="15.75" thickBot="1">
      <c r="A31" s="2"/>
      <c r="B31" s="182" t="s">
        <v>18</v>
      </c>
      <c r="C31" s="136">
        <v>200</v>
      </c>
      <c r="D31" s="137" t="s">
        <v>155</v>
      </c>
      <c r="E31" s="137" t="s">
        <v>155</v>
      </c>
      <c r="F31" s="137" t="s">
        <v>155</v>
      </c>
      <c r="G31" s="137" t="s">
        <v>11</v>
      </c>
      <c r="H31" s="146">
        <f>SUM(H32+H40+H43+H48)</f>
        <v>3670700</v>
      </c>
      <c r="I31" s="146">
        <f>SUM(I32+I43+I48)</f>
        <v>3582400</v>
      </c>
      <c r="J31" s="146">
        <f>SUM(J32+J43+J48)</f>
        <v>38300</v>
      </c>
      <c r="K31" s="147">
        <f>SUM(K32+K43+K48)</f>
        <v>50000</v>
      </c>
    </row>
    <row r="32" spans="1:11" ht="15.75" thickBot="1">
      <c r="A32" s="2"/>
      <c r="B32" s="174" t="s">
        <v>19</v>
      </c>
      <c r="C32" s="154">
        <v>210</v>
      </c>
      <c r="D32" s="155" t="s">
        <v>155</v>
      </c>
      <c r="E32" s="155" t="s">
        <v>155</v>
      </c>
      <c r="F32" s="155" t="s">
        <v>266</v>
      </c>
      <c r="G32" s="155" t="s">
        <v>155</v>
      </c>
      <c r="H32" s="156">
        <f>SUM(H33+H37)</f>
        <v>3121100</v>
      </c>
      <c r="I32" s="156">
        <f>SUM(I33+I37)</f>
        <v>3121100</v>
      </c>
      <c r="J32" s="156">
        <v>0</v>
      </c>
      <c r="K32" s="157">
        <v>0</v>
      </c>
    </row>
    <row r="33" spans="1:11" ht="15">
      <c r="A33" s="2"/>
      <c r="B33" s="169" t="s">
        <v>20</v>
      </c>
      <c r="C33" s="304">
        <v>211</v>
      </c>
      <c r="D33" s="293"/>
      <c r="E33" s="293"/>
      <c r="F33" s="295" t="s">
        <v>279</v>
      </c>
      <c r="G33" s="286" t="s">
        <v>280</v>
      </c>
      <c r="H33" s="300">
        <f>SUM(H35+H36)</f>
        <v>2397100</v>
      </c>
      <c r="I33" s="300">
        <f>SUM(I35+I36)</f>
        <v>2397100</v>
      </c>
      <c r="J33" s="287"/>
      <c r="K33" s="287"/>
    </row>
    <row r="34" spans="1:11" ht="15">
      <c r="A34" s="2"/>
      <c r="B34" s="175" t="s">
        <v>264</v>
      </c>
      <c r="C34" s="305"/>
      <c r="D34" s="294"/>
      <c r="E34" s="294"/>
      <c r="F34" s="286"/>
      <c r="G34" s="306"/>
      <c r="H34" s="301"/>
      <c r="I34" s="301"/>
      <c r="J34" s="288"/>
      <c r="K34" s="288"/>
    </row>
    <row r="35" spans="1:11" ht="15">
      <c r="A35" s="2"/>
      <c r="B35" s="176" t="s">
        <v>324</v>
      </c>
      <c r="C35" s="103"/>
      <c r="D35" s="138" t="s">
        <v>298</v>
      </c>
      <c r="E35" s="138" t="s">
        <v>332</v>
      </c>
      <c r="F35" s="138" t="s">
        <v>279</v>
      </c>
      <c r="G35" s="140" t="s">
        <v>280</v>
      </c>
      <c r="H35" s="150">
        <v>1966800</v>
      </c>
      <c r="I35" s="148">
        <v>1966800</v>
      </c>
      <c r="J35" s="150"/>
      <c r="K35" s="150"/>
    </row>
    <row r="36" spans="1:11" ht="15">
      <c r="A36" s="2"/>
      <c r="B36" s="177" t="s">
        <v>324</v>
      </c>
      <c r="C36" s="103"/>
      <c r="D36" s="138" t="s">
        <v>298</v>
      </c>
      <c r="E36" s="138" t="s">
        <v>303</v>
      </c>
      <c r="F36" s="159" t="s">
        <v>279</v>
      </c>
      <c r="G36" s="160" t="s">
        <v>280</v>
      </c>
      <c r="H36" s="150">
        <v>430300</v>
      </c>
      <c r="I36" s="148">
        <v>430300</v>
      </c>
      <c r="J36" s="150"/>
      <c r="K36" s="150"/>
    </row>
    <row r="37" spans="1:11" ht="15">
      <c r="A37" s="2"/>
      <c r="B37" s="176" t="s">
        <v>265</v>
      </c>
      <c r="C37" s="103">
        <v>212</v>
      </c>
      <c r="D37" s="138"/>
      <c r="E37" s="138"/>
      <c r="F37" s="138" t="s">
        <v>281</v>
      </c>
      <c r="G37" s="140" t="s">
        <v>282</v>
      </c>
      <c r="H37" s="150">
        <f>SUM(H38+H39)</f>
        <v>724000</v>
      </c>
      <c r="I37" s="148">
        <f>SUM(I38+I39)</f>
        <v>724000</v>
      </c>
      <c r="J37" s="150"/>
      <c r="K37" s="150"/>
    </row>
    <row r="38" spans="1:11" ht="15">
      <c r="A38" s="2"/>
      <c r="B38" s="176" t="s">
        <v>265</v>
      </c>
      <c r="C38" s="103"/>
      <c r="D38" s="138" t="s">
        <v>298</v>
      </c>
      <c r="E38" s="138" t="s">
        <v>332</v>
      </c>
      <c r="F38" s="138" t="s">
        <v>281</v>
      </c>
      <c r="G38" s="140" t="s">
        <v>282</v>
      </c>
      <c r="H38" s="150">
        <v>594000</v>
      </c>
      <c r="I38" s="148">
        <v>594000</v>
      </c>
      <c r="J38" s="150"/>
      <c r="K38" s="150"/>
    </row>
    <row r="39" spans="1:11" ht="15.75" thickBot="1">
      <c r="A39" s="2"/>
      <c r="B39" s="176" t="s">
        <v>265</v>
      </c>
      <c r="C39" s="161"/>
      <c r="D39" s="132" t="s">
        <v>298</v>
      </c>
      <c r="E39" s="132" t="s">
        <v>303</v>
      </c>
      <c r="F39" s="158" t="s">
        <v>281</v>
      </c>
      <c r="G39" s="162" t="s">
        <v>282</v>
      </c>
      <c r="H39" s="153">
        <v>130000</v>
      </c>
      <c r="I39" s="180">
        <v>130000</v>
      </c>
      <c r="J39" s="153"/>
      <c r="K39" s="153"/>
    </row>
    <row r="40" spans="1:11" ht="15.75" thickBot="1">
      <c r="A40" s="2"/>
      <c r="B40" s="174" t="s">
        <v>21</v>
      </c>
      <c r="C40" s="154">
        <v>220</v>
      </c>
      <c r="D40" s="155" t="s">
        <v>155</v>
      </c>
      <c r="E40" s="155" t="s">
        <v>155</v>
      </c>
      <c r="F40" s="155" t="s">
        <v>267</v>
      </c>
      <c r="G40" s="155" t="s">
        <v>155</v>
      </c>
      <c r="H40" s="156"/>
      <c r="I40" s="156"/>
      <c r="J40" s="163"/>
      <c r="K40" s="157"/>
    </row>
    <row r="41" spans="1:11" ht="15">
      <c r="A41" s="2"/>
      <c r="B41" s="169" t="s">
        <v>20</v>
      </c>
      <c r="C41" s="126"/>
      <c r="D41" s="138"/>
      <c r="E41" s="138"/>
      <c r="F41" s="138"/>
      <c r="G41" s="139"/>
      <c r="H41" s="129"/>
      <c r="I41" s="129"/>
      <c r="J41" s="148"/>
      <c r="K41" s="129"/>
    </row>
    <row r="42" spans="1:11" ht="15.75" thickBot="1">
      <c r="A42" s="2"/>
      <c r="B42" s="179"/>
      <c r="C42" s="131"/>
      <c r="D42" s="151"/>
      <c r="E42" s="151"/>
      <c r="F42" s="151"/>
      <c r="G42" s="133"/>
      <c r="H42" s="152"/>
      <c r="I42" s="152"/>
      <c r="J42" s="153"/>
      <c r="K42" s="152"/>
    </row>
    <row r="43" spans="1:11" ht="15.75" thickBot="1">
      <c r="A43" s="2"/>
      <c r="B43" s="174" t="s">
        <v>22</v>
      </c>
      <c r="C43" s="154">
        <v>230</v>
      </c>
      <c r="D43" s="155" t="s">
        <v>155</v>
      </c>
      <c r="E43" s="155" t="s">
        <v>155</v>
      </c>
      <c r="F43" s="155" t="s">
        <v>268</v>
      </c>
      <c r="G43" s="155" t="s">
        <v>155</v>
      </c>
      <c r="H43" s="156">
        <f>SUM(H45)</f>
        <v>0</v>
      </c>
      <c r="I43" s="156">
        <f>SUM(I45)</f>
        <v>0</v>
      </c>
      <c r="J43" s="156">
        <v>0</v>
      </c>
      <c r="K43" s="157">
        <v>0</v>
      </c>
    </row>
    <row r="44" spans="1:11" ht="15">
      <c r="A44" s="2"/>
      <c r="B44" s="169" t="s">
        <v>20</v>
      </c>
      <c r="C44" s="126"/>
      <c r="D44" s="138"/>
      <c r="E44" s="138"/>
      <c r="F44" s="138"/>
      <c r="G44" s="139"/>
      <c r="H44" s="129"/>
      <c r="I44" s="129"/>
      <c r="J44" s="148"/>
      <c r="K44" s="129"/>
    </row>
    <row r="45" spans="1:11" ht="25.5">
      <c r="A45" s="2"/>
      <c r="B45" s="170" t="s">
        <v>309</v>
      </c>
      <c r="C45" s="103"/>
      <c r="D45" s="140" t="s">
        <v>298</v>
      </c>
      <c r="E45" s="138" t="s">
        <v>303</v>
      </c>
      <c r="F45" s="140" t="s">
        <v>274</v>
      </c>
      <c r="G45" s="140" t="s">
        <v>334</v>
      </c>
      <c r="H45" s="150">
        <v>0</v>
      </c>
      <c r="I45" s="150">
        <v>0</v>
      </c>
      <c r="J45" s="150"/>
      <c r="K45" s="150"/>
    </row>
    <row r="46" spans="1:11" ht="15">
      <c r="A46" s="2"/>
      <c r="B46" s="170" t="s">
        <v>84</v>
      </c>
      <c r="C46" s="103">
        <v>240</v>
      </c>
      <c r="D46" s="140"/>
      <c r="E46" s="140"/>
      <c r="F46" s="140"/>
      <c r="G46" s="141"/>
      <c r="H46" s="142"/>
      <c r="I46" s="142"/>
      <c r="J46" s="150"/>
      <c r="K46" s="142"/>
    </row>
    <row r="47" spans="1:11" ht="26.25" thickBot="1">
      <c r="A47" s="2"/>
      <c r="B47" s="171" t="s">
        <v>23</v>
      </c>
      <c r="C47" s="131">
        <v>250</v>
      </c>
      <c r="D47" s="151"/>
      <c r="E47" s="151"/>
      <c r="F47" s="151"/>
      <c r="G47" s="133"/>
      <c r="H47" s="164"/>
      <c r="I47" s="164"/>
      <c r="J47" s="165"/>
      <c r="K47" s="164"/>
    </row>
    <row r="48" spans="1:11" ht="15.75" thickBot="1">
      <c r="A48" s="2"/>
      <c r="B48" s="174" t="s">
        <v>24</v>
      </c>
      <c r="C48" s="154">
        <v>260</v>
      </c>
      <c r="D48" s="155" t="s">
        <v>155</v>
      </c>
      <c r="E48" s="155" t="s">
        <v>155</v>
      </c>
      <c r="F48" s="155" t="s">
        <v>269</v>
      </c>
      <c r="G48" s="155" t="s">
        <v>11</v>
      </c>
      <c r="H48" s="156">
        <f>SUM(H49+H50+H51+H52+H53+H54+H55+H56+H57)</f>
        <v>549600</v>
      </c>
      <c r="I48" s="156">
        <f>SUM(I49+I50+I51+I52+I53+I54+I55+I56)</f>
        <v>461300</v>
      </c>
      <c r="J48" s="156">
        <f>SUM(J56)</f>
        <v>38300</v>
      </c>
      <c r="K48" s="157">
        <f>SUM(K49+K50+K51+K52+K53+K54+K55+K56)</f>
        <v>50000</v>
      </c>
    </row>
    <row r="49" spans="1:11" ht="15">
      <c r="A49" s="2"/>
      <c r="B49" s="173" t="s">
        <v>311</v>
      </c>
      <c r="C49" s="126"/>
      <c r="D49" s="138" t="s">
        <v>298</v>
      </c>
      <c r="E49" s="138" t="s">
        <v>332</v>
      </c>
      <c r="F49" s="138" t="s">
        <v>278</v>
      </c>
      <c r="G49" s="138" t="s">
        <v>276</v>
      </c>
      <c r="H49" s="148">
        <v>6500</v>
      </c>
      <c r="I49" s="148">
        <v>6500</v>
      </c>
      <c r="J49" s="181"/>
      <c r="K49" s="181"/>
    </row>
    <row r="50" spans="1:11" ht="15">
      <c r="A50" s="2"/>
      <c r="B50" s="170" t="s">
        <v>313</v>
      </c>
      <c r="C50" s="103"/>
      <c r="D50" s="140" t="s">
        <v>298</v>
      </c>
      <c r="E50" s="138" t="s">
        <v>332</v>
      </c>
      <c r="F50" s="140" t="s">
        <v>278</v>
      </c>
      <c r="G50" s="140" t="s">
        <v>314</v>
      </c>
      <c r="H50" s="150">
        <v>2500</v>
      </c>
      <c r="I50" s="150">
        <v>2500</v>
      </c>
      <c r="J50" s="166"/>
      <c r="K50" s="166"/>
    </row>
    <row r="51" spans="1:11" ht="15">
      <c r="A51" s="2"/>
      <c r="B51" s="170" t="s">
        <v>317</v>
      </c>
      <c r="C51" s="103"/>
      <c r="D51" s="140" t="s">
        <v>298</v>
      </c>
      <c r="E51" s="138" t="s">
        <v>332</v>
      </c>
      <c r="F51" s="140" t="s">
        <v>278</v>
      </c>
      <c r="G51" s="140" t="s">
        <v>318</v>
      </c>
      <c r="H51" s="150">
        <v>45100</v>
      </c>
      <c r="I51" s="150">
        <v>45100</v>
      </c>
      <c r="J51" s="166"/>
      <c r="K51" s="166"/>
    </row>
    <row r="52" spans="1:11" ht="15">
      <c r="A52" s="2"/>
      <c r="B52" s="170" t="s">
        <v>380</v>
      </c>
      <c r="C52" s="103"/>
      <c r="D52" s="140" t="s">
        <v>298</v>
      </c>
      <c r="E52" s="140" t="s">
        <v>297</v>
      </c>
      <c r="F52" s="140" t="s">
        <v>278</v>
      </c>
      <c r="G52" s="140" t="s">
        <v>381</v>
      </c>
      <c r="H52" s="150">
        <v>50000</v>
      </c>
      <c r="I52" s="150">
        <v>0</v>
      </c>
      <c r="J52" s="166"/>
      <c r="K52" s="150">
        <v>50000</v>
      </c>
    </row>
    <row r="53" spans="1:11" ht="25.5">
      <c r="A53" s="2"/>
      <c r="B53" s="170" t="s">
        <v>383</v>
      </c>
      <c r="C53" s="103"/>
      <c r="D53" s="140" t="s">
        <v>298</v>
      </c>
      <c r="E53" s="138" t="s">
        <v>332</v>
      </c>
      <c r="F53" s="140" t="s">
        <v>278</v>
      </c>
      <c r="G53" s="140" t="s">
        <v>382</v>
      </c>
      <c r="H53" s="150">
        <v>20000</v>
      </c>
      <c r="I53" s="150">
        <v>20000</v>
      </c>
      <c r="J53" s="166"/>
      <c r="K53" s="150"/>
    </row>
    <row r="54" spans="1:11" ht="25.5">
      <c r="A54" s="2"/>
      <c r="B54" s="170" t="s">
        <v>383</v>
      </c>
      <c r="C54" s="103"/>
      <c r="D54" s="140" t="s">
        <v>298</v>
      </c>
      <c r="E54" s="138" t="s">
        <v>303</v>
      </c>
      <c r="F54" s="140" t="s">
        <v>278</v>
      </c>
      <c r="G54" s="140" t="s">
        <v>382</v>
      </c>
      <c r="H54" s="150">
        <v>375000</v>
      </c>
      <c r="I54" s="150">
        <v>375000</v>
      </c>
      <c r="J54" s="166"/>
      <c r="K54" s="150"/>
    </row>
    <row r="55" spans="1:11" ht="15">
      <c r="A55" s="2"/>
      <c r="B55" s="170" t="s">
        <v>380</v>
      </c>
      <c r="C55" s="103"/>
      <c r="D55" s="140" t="s">
        <v>298</v>
      </c>
      <c r="E55" s="140" t="s">
        <v>306</v>
      </c>
      <c r="F55" s="140" t="s">
        <v>278</v>
      </c>
      <c r="G55" s="140" t="s">
        <v>381</v>
      </c>
      <c r="H55" s="150">
        <v>12200</v>
      </c>
      <c r="I55" s="150">
        <v>12200</v>
      </c>
      <c r="J55" s="166"/>
      <c r="K55" s="150"/>
    </row>
    <row r="56" spans="1:11" ht="15">
      <c r="A56" s="2"/>
      <c r="B56" s="170" t="s">
        <v>380</v>
      </c>
      <c r="C56" s="103"/>
      <c r="D56" s="140" t="s">
        <v>298</v>
      </c>
      <c r="E56" s="140" t="s">
        <v>333</v>
      </c>
      <c r="F56" s="140" t="s">
        <v>278</v>
      </c>
      <c r="G56" s="140" t="s">
        <v>381</v>
      </c>
      <c r="H56" s="150">
        <v>38300</v>
      </c>
      <c r="I56" s="150">
        <v>0</v>
      </c>
      <c r="J56" s="150">
        <v>38300</v>
      </c>
      <c r="K56" s="150"/>
    </row>
    <row r="57" spans="1:11" ht="15">
      <c r="A57" s="2"/>
      <c r="B57" s="170"/>
      <c r="C57" s="103"/>
      <c r="D57" s="140"/>
      <c r="E57" s="140"/>
      <c r="F57" s="140"/>
      <c r="G57" s="140"/>
      <c r="H57" s="150"/>
      <c r="I57" s="150"/>
      <c r="J57" s="150"/>
      <c r="K57" s="150"/>
    </row>
    <row r="58" spans="1:11" ht="15">
      <c r="A58" s="2"/>
      <c r="B58" s="170" t="s">
        <v>25</v>
      </c>
      <c r="C58" s="103">
        <v>300</v>
      </c>
      <c r="D58" s="140"/>
      <c r="E58" s="140"/>
      <c r="F58" s="140"/>
      <c r="G58" s="149" t="s">
        <v>11</v>
      </c>
      <c r="H58" s="130"/>
      <c r="I58" s="142"/>
      <c r="J58" s="166"/>
      <c r="K58" s="130"/>
    </row>
    <row r="59" spans="1:11" ht="15">
      <c r="A59" s="2"/>
      <c r="B59" s="178" t="s">
        <v>20</v>
      </c>
      <c r="C59" s="281">
        <v>310</v>
      </c>
      <c r="D59" s="285"/>
      <c r="E59" s="151"/>
      <c r="F59" s="151"/>
      <c r="G59" s="282"/>
      <c r="H59" s="283"/>
      <c r="I59" s="289"/>
      <c r="J59" s="284"/>
      <c r="K59" s="283"/>
    </row>
    <row r="60" spans="1:11" ht="15">
      <c r="A60" s="2"/>
      <c r="B60" s="170" t="s">
        <v>26</v>
      </c>
      <c r="C60" s="281"/>
      <c r="D60" s="286"/>
      <c r="E60" s="138"/>
      <c r="F60" s="138"/>
      <c r="G60" s="282"/>
      <c r="H60" s="283"/>
      <c r="I60" s="290"/>
      <c r="J60" s="284"/>
      <c r="K60" s="283"/>
    </row>
    <row r="61" spans="1:11" ht="15">
      <c r="A61" s="2"/>
      <c r="B61" s="170" t="s">
        <v>27</v>
      </c>
      <c r="C61" s="103">
        <v>320</v>
      </c>
      <c r="D61" s="140"/>
      <c r="E61" s="140"/>
      <c r="F61" s="140"/>
      <c r="G61" s="167"/>
      <c r="H61" s="130"/>
      <c r="I61" s="130"/>
      <c r="J61" s="166"/>
      <c r="K61" s="130"/>
    </row>
    <row r="62" spans="1:11" ht="15">
      <c r="A62" s="2"/>
      <c r="B62" s="170" t="s">
        <v>28</v>
      </c>
      <c r="C62" s="103">
        <v>400</v>
      </c>
      <c r="D62" s="140"/>
      <c r="E62" s="140"/>
      <c r="F62" s="140"/>
      <c r="G62" s="141"/>
      <c r="H62" s="130"/>
      <c r="I62" s="130"/>
      <c r="J62" s="166"/>
      <c r="K62" s="130"/>
    </row>
    <row r="63" spans="1:11" ht="15">
      <c r="A63" s="2"/>
      <c r="B63" s="178" t="s">
        <v>20</v>
      </c>
      <c r="C63" s="307">
        <v>410</v>
      </c>
      <c r="D63" s="285"/>
      <c r="E63" s="151"/>
      <c r="F63" s="151"/>
      <c r="G63" s="282"/>
      <c r="H63" s="283"/>
      <c r="I63" s="289"/>
      <c r="J63" s="284"/>
      <c r="K63" s="283"/>
    </row>
    <row r="64" spans="1:11" ht="15">
      <c r="A64" s="2"/>
      <c r="B64" s="170" t="s">
        <v>29</v>
      </c>
      <c r="C64" s="308"/>
      <c r="D64" s="286"/>
      <c r="E64" s="138"/>
      <c r="F64" s="138"/>
      <c r="G64" s="282"/>
      <c r="H64" s="283"/>
      <c r="I64" s="290"/>
      <c r="J64" s="284"/>
      <c r="K64" s="283"/>
    </row>
    <row r="65" spans="1:11" ht="15">
      <c r="A65" s="2"/>
      <c r="B65" s="170" t="s">
        <v>30</v>
      </c>
      <c r="C65" s="103">
        <v>420</v>
      </c>
      <c r="D65" s="140"/>
      <c r="E65" s="140"/>
      <c r="F65" s="140"/>
      <c r="G65" s="141"/>
      <c r="H65" s="142"/>
      <c r="I65" s="142"/>
      <c r="J65" s="142"/>
      <c r="K65" s="142"/>
    </row>
    <row r="66" spans="1:11" ht="15">
      <c r="A66" s="2"/>
      <c r="B66" s="170" t="s">
        <v>31</v>
      </c>
      <c r="C66" s="103">
        <v>500</v>
      </c>
      <c r="D66" s="140"/>
      <c r="E66" s="140"/>
      <c r="F66" s="140"/>
      <c r="G66" s="149" t="s">
        <v>11</v>
      </c>
      <c r="H66" s="142">
        <f>SUM(H7)</f>
        <v>0</v>
      </c>
      <c r="I66" s="142">
        <f>SUM(I67)</f>
        <v>0</v>
      </c>
      <c r="J66" s="142">
        <v>0</v>
      </c>
      <c r="K66" s="142">
        <v>0</v>
      </c>
    </row>
    <row r="67" spans="1:11" ht="25.5">
      <c r="A67" s="2"/>
      <c r="B67" s="170" t="s">
        <v>302</v>
      </c>
      <c r="C67" s="103"/>
      <c r="D67" s="140"/>
      <c r="E67" s="140" t="s">
        <v>328</v>
      </c>
      <c r="F67" s="140"/>
      <c r="G67" s="140" t="s">
        <v>331</v>
      </c>
      <c r="H67" s="150">
        <v>0</v>
      </c>
      <c r="I67" s="150">
        <v>0</v>
      </c>
      <c r="J67" s="150"/>
      <c r="K67" s="150"/>
    </row>
    <row r="68" spans="1:11" ht="15">
      <c r="A68" s="2"/>
      <c r="B68" s="170" t="s">
        <v>32</v>
      </c>
      <c r="C68" s="103">
        <v>600</v>
      </c>
      <c r="D68" s="140"/>
      <c r="E68" s="140"/>
      <c r="F68" s="140"/>
      <c r="G68" s="149" t="s">
        <v>11</v>
      </c>
      <c r="H68" s="142">
        <v>0</v>
      </c>
      <c r="I68" s="142">
        <v>0</v>
      </c>
      <c r="J68" s="142">
        <v>0</v>
      </c>
      <c r="K68" s="142">
        <v>0</v>
      </c>
    </row>
  </sheetData>
  <sheetProtection/>
  <mergeCells count="41">
    <mergeCell ref="A1:K1"/>
    <mergeCell ref="A2:K2"/>
    <mergeCell ref="A3:K3"/>
    <mergeCell ref="A4:K4"/>
    <mergeCell ref="A5:K5"/>
    <mergeCell ref="B7:B10"/>
    <mergeCell ref="C7:C10"/>
    <mergeCell ref="D7:G7"/>
    <mergeCell ref="H7:K7"/>
    <mergeCell ref="H8:H10"/>
    <mergeCell ref="I8:K8"/>
    <mergeCell ref="D9:D10"/>
    <mergeCell ref="E9:E10"/>
    <mergeCell ref="F9:F10"/>
    <mergeCell ref="G9:G10"/>
    <mergeCell ref="I9:I10"/>
    <mergeCell ref="J9:J10"/>
    <mergeCell ref="K9:K10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9:C60"/>
    <mergeCell ref="D59:D60"/>
    <mergeCell ref="G59:G60"/>
    <mergeCell ref="H59:H60"/>
    <mergeCell ref="I59:I60"/>
    <mergeCell ref="J59:J60"/>
    <mergeCell ref="K59:K60"/>
    <mergeCell ref="K63:K64"/>
    <mergeCell ref="C63:C64"/>
    <mergeCell ref="D63:D64"/>
    <mergeCell ref="G63:G64"/>
    <mergeCell ref="H63:H64"/>
    <mergeCell ref="I63:I64"/>
    <mergeCell ref="J63:J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C68" sqref="C68"/>
    </sheetView>
  </sheetViews>
  <sheetFormatPr defaultColWidth="9.00390625" defaultRowHeight="12.75"/>
  <cols>
    <col min="1" max="1" width="0.12890625" style="0" customWidth="1"/>
    <col min="2" max="2" width="36.625" style="0" customWidth="1"/>
    <col min="5" max="5" width="18.25390625" style="0" customWidth="1"/>
    <col min="8" max="8" width="14.00390625" style="0" customWidth="1"/>
    <col min="9" max="9" width="16.125" style="0" customWidth="1"/>
    <col min="10" max="10" width="15.00390625" style="0" customWidth="1"/>
    <col min="11" max="11" width="13.75390625" style="0" customWidth="1"/>
  </cols>
  <sheetData>
    <row r="1" spans="1:11" ht="1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4.25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4.25">
      <c r="A3" s="310" t="s">
        <v>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4.25">
      <c r="A4" s="311" t="s">
        <v>390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15" hidden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spans="1:11" ht="15" hidden="1">
      <c r="A6" s="5"/>
      <c r="B6" s="7"/>
      <c r="C6" s="5"/>
      <c r="D6" s="5"/>
      <c r="E6" s="5"/>
      <c r="F6" s="5"/>
      <c r="G6" s="188"/>
      <c r="H6" s="8"/>
      <c r="I6" s="8"/>
      <c r="J6" s="5"/>
      <c r="K6" s="8"/>
    </row>
    <row r="7" spans="1:11" ht="15">
      <c r="A7" s="4"/>
      <c r="B7" s="281" t="s">
        <v>3</v>
      </c>
      <c r="C7" s="303" t="s">
        <v>4</v>
      </c>
      <c r="D7" s="297" t="s">
        <v>5</v>
      </c>
      <c r="E7" s="298"/>
      <c r="F7" s="298"/>
      <c r="G7" s="299"/>
      <c r="H7" s="281" t="s">
        <v>6</v>
      </c>
      <c r="I7" s="281"/>
      <c r="J7" s="281"/>
      <c r="K7" s="281"/>
    </row>
    <row r="8" spans="1:11" ht="15">
      <c r="A8" s="4"/>
      <c r="B8" s="281"/>
      <c r="C8" s="303"/>
      <c r="D8" s="100" t="s">
        <v>258</v>
      </c>
      <c r="E8" s="100" t="s">
        <v>259</v>
      </c>
      <c r="F8" s="100" t="s">
        <v>260</v>
      </c>
      <c r="G8" s="100" t="s">
        <v>261</v>
      </c>
      <c r="H8" s="302" t="s">
        <v>7</v>
      </c>
      <c r="I8" s="291" t="s">
        <v>8</v>
      </c>
      <c r="J8" s="292"/>
      <c r="K8" s="292"/>
    </row>
    <row r="9" spans="1:11" ht="15">
      <c r="A9" s="4"/>
      <c r="B9" s="281"/>
      <c r="C9" s="303"/>
      <c r="D9" s="307"/>
      <c r="E9" s="307"/>
      <c r="F9" s="307"/>
      <c r="G9" s="307"/>
      <c r="H9" s="302"/>
      <c r="I9" s="303" t="s">
        <v>262</v>
      </c>
      <c r="J9" s="296" t="s">
        <v>270</v>
      </c>
      <c r="K9" s="303" t="s">
        <v>9</v>
      </c>
    </row>
    <row r="10" spans="1:11" ht="15">
      <c r="A10" s="4"/>
      <c r="B10" s="281"/>
      <c r="C10" s="303"/>
      <c r="D10" s="308"/>
      <c r="E10" s="308"/>
      <c r="F10" s="308"/>
      <c r="G10" s="308"/>
      <c r="H10" s="302"/>
      <c r="I10" s="303"/>
      <c r="J10" s="296"/>
      <c r="K10" s="303"/>
    </row>
    <row r="11" spans="1:11" ht="15.75" thickBot="1">
      <c r="A11" s="63"/>
      <c r="B11" s="104">
        <v>1</v>
      </c>
      <c r="C11" s="104">
        <v>2</v>
      </c>
      <c r="D11" s="104">
        <v>3</v>
      </c>
      <c r="E11" s="104">
        <v>4</v>
      </c>
      <c r="F11" s="104">
        <v>5</v>
      </c>
      <c r="G11" s="104">
        <v>6</v>
      </c>
      <c r="H11" s="104">
        <v>7</v>
      </c>
      <c r="I11" s="104">
        <v>8</v>
      </c>
      <c r="J11" s="104">
        <v>9</v>
      </c>
      <c r="K11" s="104">
        <v>10</v>
      </c>
    </row>
    <row r="12" spans="1:11" ht="15" thickBot="1">
      <c r="A12" s="12"/>
      <c r="B12" s="168" t="s">
        <v>10</v>
      </c>
      <c r="C12" s="136">
        <v>100</v>
      </c>
      <c r="D12" s="125"/>
      <c r="E12" s="125"/>
      <c r="F12" s="125"/>
      <c r="G12" s="136" t="s">
        <v>11</v>
      </c>
      <c r="H12" s="146">
        <f>H3424+SUM(H16+H25+H28)</f>
        <v>3670700</v>
      </c>
      <c r="I12" s="146">
        <f>SUM(I16+I25+I28)</f>
        <v>3582400</v>
      </c>
      <c r="J12" s="146">
        <f>SUM(J16+J25+J28)</f>
        <v>38300</v>
      </c>
      <c r="K12" s="146">
        <f>SUM(K16+K25+K28)</f>
        <v>50000</v>
      </c>
    </row>
    <row r="13" spans="1:11" ht="15">
      <c r="A13" s="2"/>
      <c r="B13" s="169" t="s">
        <v>8</v>
      </c>
      <c r="C13" s="126"/>
      <c r="D13" s="126" t="s">
        <v>155</v>
      </c>
      <c r="E13" s="126" t="s">
        <v>155</v>
      </c>
      <c r="F13" s="126" t="s">
        <v>155</v>
      </c>
      <c r="G13" s="126" t="s">
        <v>155</v>
      </c>
      <c r="H13" s="128"/>
      <c r="I13" s="129" t="s">
        <v>11</v>
      </c>
      <c r="J13" s="129" t="s">
        <v>11</v>
      </c>
      <c r="K13" s="129"/>
    </row>
    <row r="14" spans="1:11" ht="15">
      <c r="A14" s="2"/>
      <c r="B14" s="170" t="s">
        <v>12</v>
      </c>
      <c r="C14" s="103">
        <v>110</v>
      </c>
      <c r="D14" s="126" t="s">
        <v>155</v>
      </c>
      <c r="E14" s="126" t="s">
        <v>155</v>
      </c>
      <c r="F14" s="126" t="s">
        <v>155</v>
      </c>
      <c r="G14" s="127"/>
      <c r="H14" s="142">
        <v>0</v>
      </c>
      <c r="I14" s="129"/>
      <c r="J14" s="129"/>
      <c r="K14" s="142">
        <v>0</v>
      </c>
    </row>
    <row r="15" spans="1:11" ht="15.75" thickBot="1">
      <c r="A15" s="2"/>
      <c r="B15" s="171"/>
      <c r="C15" s="131"/>
      <c r="D15" s="132"/>
      <c r="E15" s="132"/>
      <c r="F15" s="132"/>
      <c r="G15" s="133"/>
      <c r="H15" s="134"/>
      <c r="I15" s="135"/>
      <c r="J15" s="135"/>
      <c r="K15" s="152"/>
    </row>
    <row r="16" spans="1:11" ht="15.75" thickBot="1">
      <c r="A16" s="2"/>
      <c r="B16" s="172" t="s">
        <v>13</v>
      </c>
      <c r="C16" s="136">
        <v>120</v>
      </c>
      <c r="D16" s="137" t="s">
        <v>155</v>
      </c>
      <c r="E16" s="137" t="s">
        <v>155</v>
      </c>
      <c r="F16" s="137" t="s">
        <v>155</v>
      </c>
      <c r="G16" s="137" t="s">
        <v>331</v>
      </c>
      <c r="H16" s="146">
        <f>SUM(H18+H19+H20+H21)</f>
        <v>3632400</v>
      </c>
      <c r="I16" s="146">
        <f>SUM(I18+I19+I20+I21)</f>
        <v>3582400</v>
      </c>
      <c r="J16" s="146">
        <f>SUM(J18+J19+J20)</f>
        <v>0</v>
      </c>
      <c r="K16" s="146">
        <f>SUM(K18+K19+K20+K21)</f>
        <v>50000</v>
      </c>
    </row>
    <row r="17" spans="1:11" ht="15">
      <c r="A17" s="2"/>
      <c r="B17" s="173" t="s">
        <v>263</v>
      </c>
      <c r="C17" s="126"/>
      <c r="D17" s="138"/>
      <c r="E17" s="138"/>
      <c r="F17" s="138"/>
      <c r="G17" s="139"/>
      <c r="H17" s="128"/>
      <c r="I17" s="128"/>
      <c r="J17" s="129"/>
      <c r="K17" s="129"/>
    </row>
    <row r="18" spans="1:11" ht="15">
      <c r="A18" s="2"/>
      <c r="B18" s="183" t="s">
        <v>296</v>
      </c>
      <c r="C18" s="103"/>
      <c r="D18" s="140" t="s">
        <v>298</v>
      </c>
      <c r="E18" s="140" t="s">
        <v>297</v>
      </c>
      <c r="F18" s="140" t="s">
        <v>299</v>
      </c>
      <c r="G18" s="140" t="s">
        <v>331</v>
      </c>
      <c r="H18" s="150">
        <v>50000</v>
      </c>
      <c r="I18" s="150">
        <v>0</v>
      </c>
      <c r="J18" s="150">
        <v>0</v>
      </c>
      <c r="K18" s="150">
        <v>50000</v>
      </c>
    </row>
    <row r="19" spans="1:11" ht="72">
      <c r="A19" s="2"/>
      <c r="B19" s="183" t="s">
        <v>301</v>
      </c>
      <c r="C19" s="103"/>
      <c r="D19" s="140" t="s">
        <v>298</v>
      </c>
      <c r="E19" s="140" t="s">
        <v>332</v>
      </c>
      <c r="F19" s="140" t="s">
        <v>299</v>
      </c>
      <c r="G19" s="140" t="s">
        <v>331</v>
      </c>
      <c r="H19" s="150">
        <v>2634900</v>
      </c>
      <c r="I19" s="150">
        <v>2634900</v>
      </c>
      <c r="J19" s="144"/>
      <c r="K19" s="143"/>
    </row>
    <row r="20" spans="1:11" ht="24">
      <c r="A20" s="2"/>
      <c r="B20" s="183" t="s">
        <v>302</v>
      </c>
      <c r="C20" s="103"/>
      <c r="D20" s="140" t="s">
        <v>298</v>
      </c>
      <c r="E20" s="140" t="s">
        <v>303</v>
      </c>
      <c r="F20" s="140" t="s">
        <v>299</v>
      </c>
      <c r="G20" s="140" t="s">
        <v>331</v>
      </c>
      <c r="H20" s="150">
        <v>935300</v>
      </c>
      <c r="I20" s="150">
        <v>935300</v>
      </c>
      <c r="J20" s="144"/>
      <c r="K20" s="143"/>
    </row>
    <row r="21" spans="1:11" ht="48">
      <c r="A21" s="2"/>
      <c r="B21" s="183" t="s">
        <v>304</v>
      </c>
      <c r="C21" s="103"/>
      <c r="D21" s="140" t="s">
        <v>305</v>
      </c>
      <c r="E21" s="140" t="s">
        <v>306</v>
      </c>
      <c r="F21" s="140" t="s">
        <v>299</v>
      </c>
      <c r="G21" s="140" t="s">
        <v>331</v>
      </c>
      <c r="H21" s="150">
        <v>12200</v>
      </c>
      <c r="I21" s="150">
        <v>12200</v>
      </c>
      <c r="J21" s="144"/>
      <c r="K21" s="143"/>
    </row>
    <row r="22" spans="1:11" ht="24">
      <c r="A22" s="2"/>
      <c r="B22" s="183" t="s">
        <v>14</v>
      </c>
      <c r="C22" s="103">
        <v>130</v>
      </c>
      <c r="D22" s="140"/>
      <c r="E22" s="140"/>
      <c r="F22" s="140"/>
      <c r="G22" s="141"/>
      <c r="H22" s="130"/>
      <c r="I22" s="142" t="s">
        <v>11</v>
      </c>
      <c r="J22" s="142" t="s">
        <v>11</v>
      </c>
      <c r="K22" s="130"/>
    </row>
    <row r="23" spans="1:11" ht="48">
      <c r="A23" s="2"/>
      <c r="B23" s="183" t="s">
        <v>15</v>
      </c>
      <c r="C23" s="103">
        <v>140</v>
      </c>
      <c r="D23" s="140"/>
      <c r="E23" s="140"/>
      <c r="F23" s="140"/>
      <c r="G23" s="141"/>
      <c r="H23" s="130"/>
      <c r="I23" s="142" t="s">
        <v>11</v>
      </c>
      <c r="J23" s="142" t="s">
        <v>11</v>
      </c>
      <c r="K23" s="130"/>
    </row>
    <row r="24" spans="1:11" ht="26.25" thickBot="1">
      <c r="A24" s="2"/>
      <c r="B24" s="170" t="s">
        <v>16</v>
      </c>
      <c r="C24" s="103">
        <v>150</v>
      </c>
      <c r="D24" s="140"/>
      <c r="E24" s="140"/>
      <c r="F24" s="140"/>
      <c r="G24" s="141"/>
      <c r="H24" s="130"/>
      <c r="I24" s="142" t="s">
        <v>11</v>
      </c>
      <c r="J24" s="130"/>
      <c r="K24" s="142" t="s">
        <v>11</v>
      </c>
    </row>
    <row r="25" spans="1:11" ht="15.75" thickBot="1">
      <c r="A25" s="2"/>
      <c r="B25" s="172" t="s">
        <v>346</v>
      </c>
      <c r="C25" s="136">
        <v>160</v>
      </c>
      <c r="D25" s="145" t="s">
        <v>155</v>
      </c>
      <c r="E25" s="145" t="s">
        <v>155</v>
      </c>
      <c r="F25" s="145" t="s">
        <v>155</v>
      </c>
      <c r="G25" s="137" t="s">
        <v>330</v>
      </c>
      <c r="H25" s="146">
        <f>SUM(H26+H27)</f>
        <v>38300</v>
      </c>
      <c r="I25" s="146"/>
      <c r="J25" s="146">
        <f>SUM(J26+J27)</f>
        <v>38300</v>
      </c>
      <c r="K25" s="147">
        <v>0</v>
      </c>
    </row>
    <row r="26" spans="1:11" ht="38.25">
      <c r="A26" s="2"/>
      <c r="B26" s="173" t="s">
        <v>339</v>
      </c>
      <c r="C26" s="126"/>
      <c r="D26" s="138" t="s">
        <v>298</v>
      </c>
      <c r="E26" s="138" t="s">
        <v>336</v>
      </c>
      <c r="F26" s="138" t="s">
        <v>299</v>
      </c>
      <c r="G26" s="138" t="s">
        <v>330</v>
      </c>
      <c r="H26" s="148">
        <v>0</v>
      </c>
      <c r="I26" s="148" t="s">
        <v>155</v>
      </c>
      <c r="J26" s="148">
        <v>0</v>
      </c>
      <c r="K26" s="148" t="s">
        <v>155</v>
      </c>
    </row>
    <row r="27" spans="1:11" ht="38.25" customHeight="1" thickBot="1">
      <c r="A27" s="2"/>
      <c r="B27" s="173" t="s">
        <v>300</v>
      </c>
      <c r="C27" s="126"/>
      <c r="D27" s="138" t="s">
        <v>298</v>
      </c>
      <c r="E27" s="138" t="s">
        <v>333</v>
      </c>
      <c r="F27" s="138" t="s">
        <v>299</v>
      </c>
      <c r="G27" s="138" t="s">
        <v>330</v>
      </c>
      <c r="H27" s="148">
        <v>38300</v>
      </c>
      <c r="I27" s="148" t="s">
        <v>155</v>
      </c>
      <c r="J27" s="148">
        <v>38300</v>
      </c>
      <c r="K27" s="148" t="s">
        <v>155</v>
      </c>
    </row>
    <row r="28" spans="1:11" ht="15.75" thickBot="1">
      <c r="A28" s="2"/>
      <c r="B28" s="172" t="s">
        <v>17</v>
      </c>
      <c r="C28" s="136">
        <v>180</v>
      </c>
      <c r="D28" s="145" t="s">
        <v>155</v>
      </c>
      <c r="E28" s="145" t="s">
        <v>155</v>
      </c>
      <c r="F28" s="145" t="s">
        <v>155</v>
      </c>
      <c r="G28" s="137" t="s">
        <v>335</v>
      </c>
      <c r="H28" s="146">
        <f>SUM(H29+H30)</f>
        <v>0</v>
      </c>
      <c r="I28" s="146"/>
      <c r="J28" s="146"/>
      <c r="K28" s="147">
        <f>SUM(K29+K30)</f>
        <v>0</v>
      </c>
    </row>
    <row r="29" spans="1:11" ht="25.5">
      <c r="A29" s="2"/>
      <c r="B29" s="171" t="s">
        <v>344</v>
      </c>
      <c r="C29" s="131"/>
      <c r="D29" s="151" t="s">
        <v>298</v>
      </c>
      <c r="E29" s="151" t="s">
        <v>345</v>
      </c>
      <c r="F29" s="151" t="s">
        <v>299</v>
      </c>
      <c r="G29" s="151" t="s">
        <v>335</v>
      </c>
      <c r="H29" s="153">
        <v>0</v>
      </c>
      <c r="I29" s="152"/>
      <c r="J29" s="153"/>
      <c r="K29" s="153">
        <v>0</v>
      </c>
    </row>
    <row r="30" spans="1:11" ht="39" thickBot="1">
      <c r="A30" s="2"/>
      <c r="B30" s="171" t="s">
        <v>375</v>
      </c>
      <c r="C30" s="184"/>
      <c r="D30" s="185" t="s">
        <v>305</v>
      </c>
      <c r="E30" s="185" t="s">
        <v>376</v>
      </c>
      <c r="F30" s="185" t="s">
        <v>299</v>
      </c>
      <c r="G30" s="185" t="s">
        <v>335</v>
      </c>
      <c r="H30" s="186">
        <v>0</v>
      </c>
      <c r="I30" s="187"/>
      <c r="J30" s="186"/>
      <c r="K30" s="186">
        <v>0</v>
      </c>
    </row>
    <row r="31" spans="1:11" ht="15.75" thickBot="1">
      <c r="A31" s="2"/>
      <c r="B31" s="182" t="s">
        <v>18</v>
      </c>
      <c r="C31" s="136">
        <v>200</v>
      </c>
      <c r="D31" s="137" t="s">
        <v>155</v>
      </c>
      <c r="E31" s="137" t="s">
        <v>155</v>
      </c>
      <c r="F31" s="137" t="s">
        <v>155</v>
      </c>
      <c r="G31" s="137" t="s">
        <v>11</v>
      </c>
      <c r="H31" s="146">
        <f>SUM(H32+H40+H43+H48)</f>
        <v>3670700</v>
      </c>
      <c r="I31" s="146">
        <f>SUM(I32+I43+I48)</f>
        <v>3582400</v>
      </c>
      <c r="J31" s="146">
        <f>SUM(J32+J43+J48)</f>
        <v>38300</v>
      </c>
      <c r="K31" s="147">
        <f>SUM(K32+K43+K48)</f>
        <v>50000</v>
      </c>
    </row>
    <row r="32" spans="1:11" ht="15.75" thickBot="1">
      <c r="A32" s="2"/>
      <c r="B32" s="174" t="s">
        <v>19</v>
      </c>
      <c r="C32" s="154">
        <v>210</v>
      </c>
      <c r="D32" s="155" t="s">
        <v>155</v>
      </c>
      <c r="E32" s="155" t="s">
        <v>155</v>
      </c>
      <c r="F32" s="155" t="s">
        <v>266</v>
      </c>
      <c r="G32" s="155" t="s">
        <v>155</v>
      </c>
      <c r="H32" s="156">
        <f>SUM(H33+H37)</f>
        <v>3121100</v>
      </c>
      <c r="I32" s="156">
        <f>SUM(I33+I37)</f>
        <v>3121100</v>
      </c>
      <c r="J32" s="156">
        <v>0</v>
      </c>
      <c r="K32" s="157">
        <v>0</v>
      </c>
    </row>
    <row r="33" spans="1:11" ht="15">
      <c r="A33" s="2"/>
      <c r="B33" s="169" t="s">
        <v>20</v>
      </c>
      <c r="C33" s="304">
        <v>211</v>
      </c>
      <c r="D33" s="293"/>
      <c r="E33" s="293"/>
      <c r="F33" s="295" t="s">
        <v>279</v>
      </c>
      <c r="G33" s="286" t="s">
        <v>280</v>
      </c>
      <c r="H33" s="300">
        <f>SUM(H35+H36)</f>
        <v>2397100</v>
      </c>
      <c r="I33" s="300">
        <f>SUM(I35+I36)</f>
        <v>2397100</v>
      </c>
      <c r="J33" s="287"/>
      <c r="K33" s="287"/>
    </row>
    <row r="34" spans="1:11" ht="15">
      <c r="A34" s="2"/>
      <c r="B34" s="175" t="s">
        <v>264</v>
      </c>
      <c r="C34" s="305"/>
      <c r="D34" s="294"/>
      <c r="E34" s="294"/>
      <c r="F34" s="286"/>
      <c r="G34" s="306"/>
      <c r="H34" s="301"/>
      <c r="I34" s="301"/>
      <c r="J34" s="288"/>
      <c r="K34" s="288"/>
    </row>
    <row r="35" spans="1:11" ht="15">
      <c r="A35" s="2"/>
      <c r="B35" s="176" t="s">
        <v>324</v>
      </c>
      <c r="C35" s="103"/>
      <c r="D35" s="138" t="s">
        <v>298</v>
      </c>
      <c r="E35" s="138" t="s">
        <v>332</v>
      </c>
      <c r="F35" s="138" t="s">
        <v>279</v>
      </c>
      <c r="G35" s="140" t="s">
        <v>280</v>
      </c>
      <c r="H35" s="150">
        <v>1966800</v>
      </c>
      <c r="I35" s="148">
        <v>1966800</v>
      </c>
      <c r="J35" s="150"/>
      <c r="K35" s="150"/>
    </row>
    <row r="36" spans="1:11" ht="15">
      <c r="A36" s="2"/>
      <c r="B36" s="177" t="s">
        <v>324</v>
      </c>
      <c r="C36" s="103"/>
      <c r="D36" s="138" t="s">
        <v>298</v>
      </c>
      <c r="E36" s="138" t="s">
        <v>303</v>
      </c>
      <c r="F36" s="159" t="s">
        <v>279</v>
      </c>
      <c r="G36" s="160" t="s">
        <v>280</v>
      </c>
      <c r="H36" s="150">
        <v>430300</v>
      </c>
      <c r="I36" s="148">
        <v>430300</v>
      </c>
      <c r="J36" s="150"/>
      <c r="K36" s="150"/>
    </row>
    <row r="37" spans="1:11" ht="15">
      <c r="A37" s="2"/>
      <c r="B37" s="176" t="s">
        <v>265</v>
      </c>
      <c r="C37" s="103">
        <v>212</v>
      </c>
      <c r="D37" s="138"/>
      <c r="E37" s="138"/>
      <c r="F37" s="138" t="s">
        <v>281</v>
      </c>
      <c r="G37" s="140" t="s">
        <v>282</v>
      </c>
      <c r="H37" s="150">
        <f>SUM(H38+H39)</f>
        <v>724000</v>
      </c>
      <c r="I37" s="148">
        <f>SUM(I38+I39)</f>
        <v>724000</v>
      </c>
      <c r="J37" s="150"/>
      <c r="K37" s="150"/>
    </row>
    <row r="38" spans="1:11" ht="15">
      <c r="A38" s="2"/>
      <c r="B38" s="176" t="s">
        <v>265</v>
      </c>
      <c r="C38" s="103"/>
      <c r="D38" s="138" t="s">
        <v>298</v>
      </c>
      <c r="E38" s="138" t="s">
        <v>332</v>
      </c>
      <c r="F38" s="138" t="s">
        <v>281</v>
      </c>
      <c r="G38" s="140" t="s">
        <v>282</v>
      </c>
      <c r="H38" s="150">
        <v>594000</v>
      </c>
      <c r="I38" s="148">
        <v>594000</v>
      </c>
      <c r="J38" s="150"/>
      <c r="K38" s="150"/>
    </row>
    <row r="39" spans="1:11" ht="15.75" thickBot="1">
      <c r="A39" s="2"/>
      <c r="B39" s="176" t="s">
        <v>265</v>
      </c>
      <c r="C39" s="161"/>
      <c r="D39" s="132" t="s">
        <v>298</v>
      </c>
      <c r="E39" s="132" t="s">
        <v>303</v>
      </c>
      <c r="F39" s="158" t="s">
        <v>281</v>
      </c>
      <c r="G39" s="162" t="s">
        <v>282</v>
      </c>
      <c r="H39" s="153">
        <v>130000</v>
      </c>
      <c r="I39" s="180">
        <v>130000</v>
      </c>
      <c r="J39" s="153"/>
      <c r="K39" s="153"/>
    </row>
    <row r="40" spans="1:11" ht="26.25" thickBot="1">
      <c r="A40" s="2"/>
      <c r="B40" s="174" t="s">
        <v>21</v>
      </c>
      <c r="C40" s="154">
        <v>220</v>
      </c>
      <c r="D40" s="155" t="s">
        <v>155</v>
      </c>
      <c r="E40" s="155" t="s">
        <v>155</v>
      </c>
      <c r="F40" s="155" t="s">
        <v>267</v>
      </c>
      <c r="G40" s="155" t="s">
        <v>155</v>
      </c>
      <c r="H40" s="156"/>
      <c r="I40" s="156"/>
      <c r="J40" s="163"/>
      <c r="K40" s="157"/>
    </row>
    <row r="41" spans="1:11" ht="15">
      <c r="A41" s="2"/>
      <c r="B41" s="169" t="s">
        <v>20</v>
      </c>
      <c r="C41" s="126"/>
      <c r="D41" s="138"/>
      <c r="E41" s="138"/>
      <c r="F41" s="138"/>
      <c r="G41" s="139"/>
      <c r="H41" s="129"/>
      <c r="I41" s="129"/>
      <c r="J41" s="148"/>
      <c r="K41" s="129"/>
    </row>
    <row r="42" spans="1:11" ht="15.75" thickBot="1">
      <c r="A42" s="2"/>
      <c r="B42" s="179"/>
      <c r="C42" s="131"/>
      <c r="D42" s="151"/>
      <c r="E42" s="151"/>
      <c r="F42" s="151"/>
      <c r="G42" s="133"/>
      <c r="H42" s="152"/>
      <c r="I42" s="152"/>
      <c r="J42" s="153"/>
      <c r="K42" s="152"/>
    </row>
    <row r="43" spans="1:11" ht="26.25" thickBot="1">
      <c r="A43" s="2"/>
      <c r="B43" s="174" t="s">
        <v>22</v>
      </c>
      <c r="C43" s="154">
        <v>230</v>
      </c>
      <c r="D43" s="155" t="s">
        <v>155</v>
      </c>
      <c r="E43" s="155" t="s">
        <v>155</v>
      </c>
      <c r="F43" s="155" t="s">
        <v>268</v>
      </c>
      <c r="G43" s="155" t="s">
        <v>155</v>
      </c>
      <c r="H43" s="156">
        <f>SUM(H45)</f>
        <v>0</v>
      </c>
      <c r="I43" s="156">
        <f>SUM(I45)</f>
        <v>0</v>
      </c>
      <c r="J43" s="156">
        <v>0</v>
      </c>
      <c r="K43" s="157">
        <v>0</v>
      </c>
    </row>
    <row r="44" spans="1:11" ht="15">
      <c r="A44" s="2"/>
      <c r="B44" s="169" t="s">
        <v>20</v>
      </c>
      <c r="C44" s="126"/>
      <c r="D44" s="138"/>
      <c r="E44" s="138"/>
      <c r="F44" s="138"/>
      <c r="G44" s="139"/>
      <c r="H44" s="129"/>
      <c r="I44" s="129"/>
      <c r="J44" s="148"/>
      <c r="K44" s="129"/>
    </row>
    <row r="45" spans="1:11" ht="25.5">
      <c r="A45" s="2"/>
      <c r="B45" s="170" t="s">
        <v>309</v>
      </c>
      <c r="C45" s="103"/>
      <c r="D45" s="140" t="s">
        <v>298</v>
      </c>
      <c r="E45" s="138" t="s">
        <v>303</v>
      </c>
      <c r="F45" s="140" t="s">
        <v>274</v>
      </c>
      <c r="G45" s="140" t="s">
        <v>334</v>
      </c>
      <c r="H45" s="150">
        <v>0</v>
      </c>
      <c r="I45" s="150">
        <v>0</v>
      </c>
      <c r="J45" s="150"/>
      <c r="K45" s="150"/>
    </row>
    <row r="46" spans="1:11" ht="10.5" customHeight="1">
      <c r="A46" s="2"/>
      <c r="B46" s="170" t="s">
        <v>84</v>
      </c>
      <c r="C46" s="103">
        <v>240</v>
      </c>
      <c r="D46" s="140"/>
      <c r="E46" s="140"/>
      <c r="F46" s="140"/>
      <c r="G46" s="141"/>
      <c r="H46" s="142"/>
      <c r="I46" s="142"/>
      <c r="J46" s="150"/>
      <c r="K46" s="142"/>
    </row>
    <row r="47" spans="1:11" ht="26.25" thickBot="1">
      <c r="A47" s="2"/>
      <c r="B47" s="171" t="s">
        <v>23</v>
      </c>
      <c r="C47" s="131">
        <v>250</v>
      </c>
      <c r="D47" s="151"/>
      <c r="E47" s="151"/>
      <c r="F47" s="151"/>
      <c r="G47" s="133"/>
      <c r="H47" s="164"/>
      <c r="I47" s="164"/>
      <c r="J47" s="165"/>
      <c r="K47" s="164"/>
    </row>
    <row r="48" spans="1:11" ht="26.25" thickBot="1">
      <c r="A48" s="2"/>
      <c r="B48" s="174" t="s">
        <v>24</v>
      </c>
      <c r="C48" s="154">
        <v>260</v>
      </c>
      <c r="D48" s="155" t="s">
        <v>155</v>
      </c>
      <c r="E48" s="155" t="s">
        <v>155</v>
      </c>
      <c r="F48" s="155" t="s">
        <v>269</v>
      </c>
      <c r="G48" s="155" t="s">
        <v>11</v>
      </c>
      <c r="H48" s="156">
        <f>SUM(H49+H50+H51+H52+H53+H54+H55+H56+H57)</f>
        <v>549600</v>
      </c>
      <c r="I48" s="156">
        <f>SUM(I49+I50+I51+I52+I53+I54+I55+I56)</f>
        <v>461300</v>
      </c>
      <c r="J48" s="156">
        <f>SUM(J56)</f>
        <v>38300</v>
      </c>
      <c r="K48" s="157">
        <f>SUM(K49+K50+K51+K52+K53+K54+K55+K56)</f>
        <v>50000</v>
      </c>
    </row>
    <row r="49" spans="1:11" ht="15">
      <c r="A49" s="2"/>
      <c r="B49" s="173" t="s">
        <v>311</v>
      </c>
      <c r="C49" s="126"/>
      <c r="D49" s="138" t="s">
        <v>298</v>
      </c>
      <c r="E49" s="138" t="s">
        <v>332</v>
      </c>
      <c r="F49" s="138" t="s">
        <v>278</v>
      </c>
      <c r="G49" s="138" t="s">
        <v>276</v>
      </c>
      <c r="H49" s="148">
        <v>6500</v>
      </c>
      <c r="I49" s="148">
        <v>6500</v>
      </c>
      <c r="J49" s="181"/>
      <c r="K49" s="181"/>
    </row>
    <row r="50" spans="1:11" ht="25.5">
      <c r="A50" s="2"/>
      <c r="B50" s="170" t="s">
        <v>313</v>
      </c>
      <c r="C50" s="103"/>
      <c r="D50" s="140" t="s">
        <v>298</v>
      </c>
      <c r="E50" s="138" t="s">
        <v>332</v>
      </c>
      <c r="F50" s="140" t="s">
        <v>278</v>
      </c>
      <c r="G50" s="140" t="s">
        <v>314</v>
      </c>
      <c r="H50" s="150">
        <v>2500</v>
      </c>
      <c r="I50" s="150">
        <v>2500</v>
      </c>
      <c r="J50" s="166"/>
      <c r="K50" s="166"/>
    </row>
    <row r="51" spans="1:11" ht="15">
      <c r="A51" s="2"/>
      <c r="B51" s="170" t="s">
        <v>317</v>
      </c>
      <c r="C51" s="103"/>
      <c r="D51" s="140" t="s">
        <v>298</v>
      </c>
      <c r="E51" s="138" t="s">
        <v>332</v>
      </c>
      <c r="F51" s="140" t="s">
        <v>278</v>
      </c>
      <c r="G51" s="140" t="s">
        <v>318</v>
      </c>
      <c r="H51" s="150">
        <v>45100</v>
      </c>
      <c r="I51" s="150">
        <v>45100</v>
      </c>
      <c r="J51" s="166"/>
      <c r="K51" s="166"/>
    </row>
    <row r="52" spans="1:11" ht="15">
      <c r="A52" s="2"/>
      <c r="B52" s="170" t="s">
        <v>380</v>
      </c>
      <c r="C52" s="103"/>
      <c r="D52" s="140" t="s">
        <v>298</v>
      </c>
      <c r="E52" s="140" t="s">
        <v>297</v>
      </c>
      <c r="F52" s="140" t="s">
        <v>278</v>
      </c>
      <c r="G52" s="140" t="s">
        <v>381</v>
      </c>
      <c r="H52" s="150">
        <v>50000</v>
      </c>
      <c r="I52" s="150">
        <v>0</v>
      </c>
      <c r="J52" s="166"/>
      <c r="K52" s="150">
        <v>50000</v>
      </c>
    </row>
    <row r="53" spans="1:11" ht="25.5">
      <c r="A53" s="2"/>
      <c r="B53" s="170" t="s">
        <v>383</v>
      </c>
      <c r="C53" s="103"/>
      <c r="D53" s="140" t="s">
        <v>298</v>
      </c>
      <c r="E53" s="138" t="s">
        <v>332</v>
      </c>
      <c r="F53" s="140" t="s">
        <v>278</v>
      </c>
      <c r="G53" s="140" t="s">
        <v>382</v>
      </c>
      <c r="H53" s="150">
        <v>20000</v>
      </c>
      <c r="I53" s="150">
        <v>20000</v>
      </c>
      <c r="J53" s="166"/>
      <c r="K53" s="150"/>
    </row>
    <row r="54" spans="1:11" ht="25.5">
      <c r="A54" s="2"/>
      <c r="B54" s="170" t="s">
        <v>383</v>
      </c>
      <c r="C54" s="103"/>
      <c r="D54" s="140" t="s">
        <v>298</v>
      </c>
      <c r="E54" s="138" t="s">
        <v>303</v>
      </c>
      <c r="F54" s="140" t="s">
        <v>278</v>
      </c>
      <c r="G54" s="140" t="s">
        <v>382</v>
      </c>
      <c r="H54" s="150">
        <v>375000</v>
      </c>
      <c r="I54" s="150">
        <v>375000</v>
      </c>
      <c r="J54" s="166"/>
      <c r="K54" s="150"/>
    </row>
    <row r="55" spans="1:11" ht="15">
      <c r="A55" s="2"/>
      <c r="B55" s="170" t="s">
        <v>380</v>
      </c>
      <c r="C55" s="103"/>
      <c r="D55" s="140" t="s">
        <v>298</v>
      </c>
      <c r="E55" s="140" t="s">
        <v>306</v>
      </c>
      <c r="F55" s="140" t="s">
        <v>278</v>
      </c>
      <c r="G55" s="140" t="s">
        <v>381</v>
      </c>
      <c r="H55" s="150">
        <v>12200</v>
      </c>
      <c r="I55" s="150">
        <v>12200</v>
      </c>
      <c r="J55" s="166"/>
      <c r="K55" s="150"/>
    </row>
    <row r="56" spans="1:11" ht="15">
      <c r="A56" s="2"/>
      <c r="B56" s="170" t="s">
        <v>380</v>
      </c>
      <c r="C56" s="103"/>
      <c r="D56" s="140" t="s">
        <v>298</v>
      </c>
      <c r="E56" s="140" t="s">
        <v>333</v>
      </c>
      <c r="F56" s="140" t="s">
        <v>278</v>
      </c>
      <c r="G56" s="140" t="s">
        <v>381</v>
      </c>
      <c r="H56" s="150">
        <v>38300</v>
      </c>
      <c r="I56" s="150">
        <v>0</v>
      </c>
      <c r="J56" s="150">
        <v>38300</v>
      </c>
      <c r="K56" s="150"/>
    </row>
    <row r="57" spans="1:11" ht="15">
      <c r="A57" s="2"/>
      <c r="B57" s="170"/>
      <c r="C57" s="103"/>
      <c r="D57" s="140"/>
      <c r="E57" s="140"/>
      <c r="F57" s="140"/>
      <c r="G57" s="140"/>
      <c r="H57" s="150"/>
      <c r="I57" s="150"/>
      <c r="J57" s="150"/>
      <c r="K57" s="150"/>
    </row>
    <row r="58" spans="1:11" ht="15">
      <c r="A58" s="2"/>
      <c r="B58" s="170" t="s">
        <v>25</v>
      </c>
      <c r="C58" s="103">
        <v>300</v>
      </c>
      <c r="D58" s="140"/>
      <c r="E58" s="140"/>
      <c r="F58" s="140"/>
      <c r="G58" s="149" t="s">
        <v>11</v>
      </c>
      <c r="H58" s="130"/>
      <c r="I58" s="142"/>
      <c r="J58" s="166"/>
      <c r="K58" s="130"/>
    </row>
    <row r="59" spans="1:11" ht="15">
      <c r="A59" s="2"/>
      <c r="B59" s="178" t="s">
        <v>20</v>
      </c>
      <c r="C59" s="307">
        <v>310</v>
      </c>
      <c r="D59" s="285"/>
      <c r="E59" s="151"/>
      <c r="F59" s="151"/>
      <c r="G59" s="282"/>
      <c r="H59" s="283"/>
      <c r="I59" s="289"/>
      <c r="J59" s="284"/>
      <c r="K59" s="283"/>
    </row>
    <row r="60" spans="1:11" ht="15">
      <c r="A60" s="2"/>
      <c r="B60" s="170" t="s">
        <v>26</v>
      </c>
      <c r="C60" s="308"/>
      <c r="D60" s="286"/>
      <c r="E60" s="138"/>
      <c r="F60" s="138"/>
      <c r="G60" s="282"/>
      <c r="H60" s="283"/>
      <c r="I60" s="290"/>
      <c r="J60" s="284"/>
      <c r="K60" s="283"/>
    </row>
    <row r="61" spans="1:11" ht="15">
      <c r="A61" s="2"/>
      <c r="B61" s="170" t="s">
        <v>27</v>
      </c>
      <c r="C61" s="103">
        <v>320</v>
      </c>
      <c r="D61" s="140"/>
      <c r="E61" s="140"/>
      <c r="F61" s="140"/>
      <c r="G61" s="167"/>
      <c r="H61" s="130"/>
      <c r="I61" s="130"/>
      <c r="J61" s="166"/>
      <c r="K61" s="130"/>
    </row>
    <row r="62" spans="1:11" ht="15">
      <c r="A62" s="2"/>
      <c r="B62" s="170" t="s">
        <v>28</v>
      </c>
      <c r="C62" s="103">
        <v>400</v>
      </c>
      <c r="D62" s="140"/>
      <c r="E62" s="140"/>
      <c r="F62" s="140"/>
      <c r="G62" s="141"/>
      <c r="H62" s="130"/>
      <c r="I62" s="130"/>
      <c r="J62" s="166"/>
      <c r="K62" s="130"/>
    </row>
    <row r="63" spans="1:11" ht="15">
      <c r="A63" s="2"/>
      <c r="B63" s="178" t="s">
        <v>20</v>
      </c>
      <c r="C63" s="307">
        <v>410</v>
      </c>
      <c r="D63" s="285"/>
      <c r="E63" s="151"/>
      <c r="F63" s="151"/>
      <c r="G63" s="282"/>
      <c r="H63" s="283"/>
      <c r="I63" s="289"/>
      <c r="J63" s="284"/>
      <c r="K63" s="283"/>
    </row>
    <row r="64" spans="1:11" ht="15">
      <c r="A64" s="2"/>
      <c r="B64" s="170" t="s">
        <v>29</v>
      </c>
      <c r="C64" s="308"/>
      <c r="D64" s="286"/>
      <c r="E64" s="138"/>
      <c r="F64" s="138"/>
      <c r="G64" s="282"/>
      <c r="H64" s="283"/>
      <c r="I64" s="290"/>
      <c r="J64" s="284"/>
      <c r="K64" s="283"/>
    </row>
    <row r="65" spans="1:11" ht="15">
      <c r="A65" s="2"/>
      <c r="B65" s="170" t="s">
        <v>30</v>
      </c>
      <c r="C65" s="103">
        <v>420</v>
      </c>
      <c r="D65" s="140"/>
      <c r="E65" s="140"/>
      <c r="F65" s="140"/>
      <c r="G65" s="141"/>
      <c r="H65" s="142"/>
      <c r="I65" s="142"/>
      <c r="J65" s="142"/>
      <c r="K65" s="142"/>
    </row>
    <row r="66" spans="1:11" ht="15">
      <c r="A66" s="2"/>
      <c r="B66" s="170" t="s">
        <v>31</v>
      </c>
      <c r="C66" s="103">
        <v>500</v>
      </c>
      <c r="D66" s="140"/>
      <c r="E66" s="140"/>
      <c r="F66" s="140"/>
      <c r="G66" s="149" t="s">
        <v>11</v>
      </c>
      <c r="H66" s="142">
        <f>SUM(H7)</f>
        <v>0</v>
      </c>
      <c r="I66" s="142">
        <f>SUM(I67)</f>
        <v>0</v>
      </c>
      <c r="J66" s="142">
        <v>0</v>
      </c>
      <c r="K66" s="142">
        <v>0</v>
      </c>
    </row>
    <row r="67" spans="1:11" ht="38.25">
      <c r="A67" s="2"/>
      <c r="B67" s="170" t="s">
        <v>302</v>
      </c>
      <c r="C67" s="103"/>
      <c r="D67" s="140"/>
      <c r="E67" s="140" t="s">
        <v>328</v>
      </c>
      <c r="F67" s="140"/>
      <c r="G67" s="140" t="s">
        <v>331</v>
      </c>
      <c r="H67" s="150">
        <v>0</v>
      </c>
      <c r="I67" s="150">
        <v>0</v>
      </c>
      <c r="J67" s="150"/>
      <c r="K67" s="150"/>
    </row>
    <row r="68" spans="1:11" ht="15">
      <c r="A68" s="2"/>
      <c r="B68" s="170" t="s">
        <v>32</v>
      </c>
      <c r="C68" s="103">
        <v>600</v>
      </c>
      <c r="D68" s="140"/>
      <c r="E68" s="140"/>
      <c r="F68" s="140"/>
      <c r="G68" s="149" t="s">
        <v>11</v>
      </c>
      <c r="H68" s="142">
        <v>0</v>
      </c>
      <c r="I68" s="142">
        <v>0</v>
      </c>
      <c r="J68" s="142">
        <v>0</v>
      </c>
      <c r="K68" s="142">
        <v>0</v>
      </c>
    </row>
  </sheetData>
  <sheetProtection/>
  <mergeCells count="41">
    <mergeCell ref="A1:K1"/>
    <mergeCell ref="A2:K2"/>
    <mergeCell ref="A3:K3"/>
    <mergeCell ref="A4:K4"/>
    <mergeCell ref="A5:K5"/>
    <mergeCell ref="B7:B10"/>
    <mergeCell ref="C7:C10"/>
    <mergeCell ref="D7:G7"/>
    <mergeCell ref="H7:K7"/>
    <mergeCell ref="H8:H10"/>
    <mergeCell ref="I8:K8"/>
    <mergeCell ref="D9:D10"/>
    <mergeCell ref="E9:E10"/>
    <mergeCell ref="F9:F10"/>
    <mergeCell ref="G9:G10"/>
    <mergeCell ref="I9:I10"/>
    <mergeCell ref="J9:J10"/>
    <mergeCell ref="K9:K10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9:C60"/>
    <mergeCell ref="D59:D60"/>
    <mergeCell ref="G59:G60"/>
    <mergeCell ref="H59:H60"/>
    <mergeCell ref="I59:I60"/>
    <mergeCell ref="J59:J60"/>
    <mergeCell ref="K59:K60"/>
    <mergeCell ref="K63:K64"/>
    <mergeCell ref="C63:C64"/>
    <mergeCell ref="D63:D64"/>
    <mergeCell ref="G63:G64"/>
    <mergeCell ref="H63:H64"/>
    <mergeCell ref="I63:I64"/>
    <mergeCell ref="J63:J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19"/>
  <sheetViews>
    <sheetView view="pageBreakPreview" zoomScaleSheetLayoutView="100" zoomScalePageLayoutView="0" workbookViewId="0" topLeftCell="A1">
      <selection activeCell="DI12" sqref="DI12"/>
    </sheetView>
  </sheetViews>
  <sheetFormatPr defaultColWidth="9.00390625" defaultRowHeight="12.75"/>
  <cols>
    <col min="1" max="128" width="0.875" style="1" customWidth="1"/>
  </cols>
  <sheetData>
    <row r="1" s="1" customFormat="1" ht="3" customHeight="1"/>
    <row r="2" spans="1:128" s="16" customFormat="1" ht="24.75" customHeight="1">
      <c r="A2" s="248" t="s">
        <v>112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</row>
    <row r="3" spans="1:128" s="16" customFormat="1" ht="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</row>
    <row r="4" spans="1:128" s="1" customFormat="1" ht="15" customHeight="1">
      <c r="A4" s="249" t="s">
        <v>113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</row>
    <row r="5" spans="1:128" s="1" customFormat="1" ht="103.5" customHeight="1">
      <c r="A5" s="250" t="s">
        <v>293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</row>
    <row r="6" spans="1:128" s="1" customFormat="1" ht="18" customHeight="1">
      <c r="A6" s="249" t="s">
        <v>114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</row>
    <row r="7" spans="1:128" s="18" customFormat="1" ht="58.5" customHeight="1">
      <c r="A7" s="253" t="s">
        <v>294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</row>
    <row r="8" spans="1:128" s="1" customFormat="1" ht="45" customHeight="1">
      <c r="A8" s="249" t="s">
        <v>115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</row>
    <row r="9" spans="1:128" s="1" customFormat="1" ht="48" customHeight="1">
      <c r="A9" s="250" t="s">
        <v>295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</row>
    <row r="10" spans="1:128" s="1" customFormat="1" ht="33.75" customHeight="1">
      <c r="A10" s="249" t="s">
        <v>341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s="1" customFormat="1" ht="16.5" customHeight="1">
      <c r="A11" s="61"/>
      <c r="B11" s="249" t="s">
        <v>8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61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s="1" customFormat="1" ht="16.5" customHeight="1">
      <c r="A12" s="61"/>
      <c r="B12" s="249" t="s">
        <v>99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61"/>
      <c r="CX12" s="61"/>
      <c r="CY12" s="61"/>
      <c r="CZ12" s="61"/>
      <c r="DA12" s="61"/>
      <c r="DB12" s="61"/>
      <c r="DC12" s="61"/>
      <c r="DD12" s="61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s="1" customFormat="1" ht="16.5" customHeight="1">
      <c r="A13" s="61"/>
      <c r="B13" s="62"/>
      <c r="C13" s="62"/>
      <c r="D13" s="60"/>
      <c r="E13" s="60"/>
      <c r="F13" s="60"/>
      <c r="G13" s="60"/>
      <c r="H13" s="60"/>
      <c r="I13" s="252" t="s">
        <v>110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1"/>
      <c r="CX13" s="61"/>
      <c r="CY13" s="61"/>
      <c r="CZ13" s="61"/>
      <c r="DA13" s="61"/>
      <c r="DB13" s="61"/>
      <c r="DC13" s="61"/>
      <c r="DD13" s="61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s="1" customFormat="1" ht="32.25" customHeight="1">
      <c r="A14" s="61"/>
      <c r="B14" s="249" t="s">
        <v>100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</row>
    <row r="15" spans="1:128" s="1" customFormat="1" ht="16.5" customHeight="1">
      <c r="A15" s="61"/>
      <c r="B15" s="62"/>
      <c r="C15" s="62"/>
      <c r="D15" s="60"/>
      <c r="E15" s="60"/>
      <c r="F15" s="60"/>
      <c r="G15" s="60"/>
      <c r="H15" s="60"/>
      <c r="I15" s="252" t="s">
        <v>111</v>
      </c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1"/>
      <c r="CX15" s="61"/>
      <c r="CY15" s="61"/>
      <c r="CZ15" s="61"/>
      <c r="DA15" s="61"/>
      <c r="DB15" s="61"/>
      <c r="DC15" s="61"/>
      <c r="DD15" s="61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s="1" customFormat="1" ht="30.75" customHeight="1">
      <c r="A16" s="249" t="s">
        <v>342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</row>
    <row r="17" spans="1:128" s="1" customFormat="1" ht="15">
      <c r="A17" s="61"/>
      <c r="B17" s="249" t="s">
        <v>8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61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</row>
    <row r="18" spans="1:128" s="17" customFormat="1" ht="15" customHeight="1">
      <c r="A18" s="61"/>
      <c r="B18" s="249" t="s">
        <v>101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 t="s">
        <v>343</v>
      </c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61"/>
      <c r="CW18" s="61"/>
      <c r="CX18" s="61"/>
      <c r="CY18" s="61"/>
      <c r="CZ18" s="61"/>
      <c r="DA18" s="61"/>
      <c r="DB18" s="61"/>
      <c r="DC18" s="61"/>
      <c r="DD18" s="61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</row>
    <row r="19" spans="1:128" ht="15">
      <c r="A19" s="14"/>
      <c r="B19" s="15"/>
      <c r="C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4"/>
      <c r="CX19" s="14"/>
      <c r="CY19" s="14"/>
      <c r="CZ19" s="14"/>
      <c r="DA19" s="14"/>
      <c r="DB19" s="14"/>
      <c r="DC19" s="14"/>
      <c r="DD19" s="14"/>
      <c r="DE19" s="13"/>
      <c r="DF19" s="14"/>
      <c r="DG19" s="15"/>
      <c r="DH19" s="15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</row>
  </sheetData>
  <sheetProtection/>
  <mergeCells count="17">
    <mergeCell ref="A7:DX7"/>
    <mergeCell ref="A16:DX16"/>
    <mergeCell ref="A9:DX9"/>
    <mergeCell ref="A8:DX8"/>
    <mergeCell ref="A10:DD10"/>
    <mergeCell ref="I15:AK15"/>
    <mergeCell ref="B14:DX14"/>
    <mergeCell ref="A2:DX2"/>
    <mergeCell ref="A4:DX4"/>
    <mergeCell ref="A5:DX5"/>
    <mergeCell ref="B17:Q17"/>
    <mergeCell ref="B18:BR18"/>
    <mergeCell ref="BS18:CU18"/>
    <mergeCell ref="B11:Q11"/>
    <mergeCell ref="B12:CV12"/>
    <mergeCell ref="I13:AK13"/>
    <mergeCell ref="A6:DX6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view="pageBreakPreview" zoomScale="110" zoomScaleSheetLayoutView="110" zoomScalePageLayoutView="0" workbookViewId="0" topLeftCell="A1">
      <selection activeCell="BT14" sqref="BT14:DA14"/>
    </sheetView>
  </sheetViews>
  <sheetFormatPr defaultColWidth="0.875" defaultRowHeight="12" customHeight="1"/>
  <cols>
    <col min="1" max="16384" width="0.875" style="40" customWidth="1"/>
  </cols>
  <sheetData>
    <row r="1" ht="3" customHeight="1"/>
    <row r="2" ht="10.5" customHeight="1"/>
    <row r="3" spans="1:105" s="43" customFormat="1" ht="14.25">
      <c r="A3" s="276" t="s">
        <v>85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</row>
    <row r="4" spans="1:105" s="43" customFormat="1" ht="14.25">
      <c r="A4" s="276" t="s">
        <v>386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</row>
    <row r="5" spans="1:105" s="43" customFormat="1" ht="15">
      <c r="A5" s="280" t="s">
        <v>234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</row>
    <row r="6" spans="1:105" s="43" customFormat="1" ht="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</row>
    <row r="7" ht="10.5" customHeight="1"/>
    <row r="8" spans="1:105" s="46" customFormat="1" ht="45" customHeight="1">
      <c r="A8" s="277" t="s">
        <v>176</v>
      </c>
      <c r="B8" s="278"/>
      <c r="C8" s="278"/>
      <c r="D8" s="278"/>
      <c r="E8" s="278"/>
      <c r="F8" s="278"/>
      <c r="G8" s="279"/>
      <c r="H8" s="277" t="s">
        <v>3</v>
      </c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9"/>
      <c r="BT8" s="277" t="s">
        <v>235</v>
      </c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9"/>
    </row>
    <row r="9" spans="1:105" s="47" customFormat="1" ht="12.75">
      <c r="A9" s="269">
        <v>1</v>
      </c>
      <c r="B9" s="270"/>
      <c r="C9" s="270"/>
      <c r="D9" s="270"/>
      <c r="E9" s="270"/>
      <c r="F9" s="270"/>
      <c r="G9" s="271"/>
      <c r="H9" s="269">
        <v>2</v>
      </c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1"/>
      <c r="BT9" s="269">
        <v>3</v>
      </c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1"/>
    </row>
    <row r="10" spans="1:105" s="48" customFormat="1" ht="23.25" customHeight="1">
      <c r="A10" s="266"/>
      <c r="B10" s="267"/>
      <c r="C10" s="267"/>
      <c r="D10" s="267"/>
      <c r="E10" s="267"/>
      <c r="F10" s="267"/>
      <c r="G10" s="268"/>
      <c r="H10" s="260" t="s">
        <v>86</v>
      </c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2"/>
      <c r="BT10" s="272">
        <v>2998.2</v>
      </c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9"/>
    </row>
    <row r="11" spans="1:105" s="48" customFormat="1" ht="30.75" customHeight="1">
      <c r="A11" s="266"/>
      <c r="B11" s="267"/>
      <c r="C11" s="267"/>
      <c r="D11" s="267"/>
      <c r="E11" s="267"/>
      <c r="F11" s="267"/>
      <c r="G11" s="268"/>
      <c r="H11" s="254" t="s">
        <v>236</v>
      </c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6"/>
      <c r="BT11" s="272">
        <v>1623.5</v>
      </c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9"/>
    </row>
    <row r="12" spans="1:105" s="48" customFormat="1" ht="30.75" customHeight="1">
      <c r="A12" s="266"/>
      <c r="B12" s="267"/>
      <c r="C12" s="267"/>
      <c r="D12" s="267"/>
      <c r="E12" s="267"/>
      <c r="F12" s="267"/>
      <c r="G12" s="268"/>
      <c r="H12" s="263" t="s">
        <v>237</v>
      </c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5"/>
      <c r="BT12" s="257">
        <v>393.2</v>
      </c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9"/>
    </row>
    <row r="13" spans="1:105" s="48" customFormat="1" ht="15" customHeight="1">
      <c r="A13" s="266"/>
      <c r="B13" s="267"/>
      <c r="C13" s="267"/>
      <c r="D13" s="267"/>
      <c r="E13" s="267"/>
      <c r="F13" s="267"/>
      <c r="G13" s="268"/>
      <c r="H13" s="273" t="s">
        <v>87</v>
      </c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5"/>
      <c r="BT13" s="257">
        <v>637</v>
      </c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9"/>
    </row>
    <row r="14" spans="1:105" s="48" customFormat="1" ht="30.75" customHeight="1">
      <c r="A14" s="266"/>
      <c r="B14" s="267"/>
      <c r="C14" s="267"/>
      <c r="D14" s="267"/>
      <c r="E14" s="267"/>
      <c r="F14" s="267"/>
      <c r="G14" s="268"/>
      <c r="H14" s="263" t="s">
        <v>237</v>
      </c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5"/>
      <c r="BT14" s="257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9"/>
    </row>
    <row r="15" spans="1:105" s="48" customFormat="1" ht="23.25" customHeight="1">
      <c r="A15" s="266"/>
      <c r="B15" s="267"/>
      <c r="C15" s="267"/>
      <c r="D15" s="267"/>
      <c r="E15" s="267"/>
      <c r="F15" s="267"/>
      <c r="G15" s="268"/>
      <c r="H15" s="260" t="s">
        <v>88</v>
      </c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2"/>
      <c r="BT15" s="257">
        <v>182.6</v>
      </c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9"/>
    </row>
    <row r="16" spans="1:105" s="48" customFormat="1" ht="30.75" customHeight="1">
      <c r="A16" s="266"/>
      <c r="B16" s="267"/>
      <c r="C16" s="267"/>
      <c r="D16" s="267"/>
      <c r="E16" s="267"/>
      <c r="F16" s="267"/>
      <c r="G16" s="268"/>
      <c r="H16" s="254" t="s">
        <v>238</v>
      </c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6"/>
      <c r="BT16" s="257">
        <v>148.3</v>
      </c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9"/>
    </row>
    <row r="17" spans="1:105" s="48" customFormat="1" ht="30.75" customHeight="1">
      <c r="A17" s="266"/>
      <c r="B17" s="267"/>
      <c r="C17" s="267"/>
      <c r="D17" s="267"/>
      <c r="E17" s="267"/>
      <c r="F17" s="267"/>
      <c r="G17" s="268"/>
      <c r="H17" s="263" t="s">
        <v>239</v>
      </c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5"/>
      <c r="BT17" s="257">
        <v>148.3</v>
      </c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9"/>
    </row>
    <row r="18" spans="1:105" s="48" customFormat="1" ht="15" customHeight="1">
      <c r="A18" s="266"/>
      <c r="B18" s="267"/>
      <c r="C18" s="267"/>
      <c r="D18" s="267"/>
      <c r="E18" s="267"/>
      <c r="F18" s="267"/>
      <c r="G18" s="268"/>
      <c r="H18" s="273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5"/>
      <c r="BT18" s="257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9"/>
    </row>
    <row r="19" spans="1:105" s="48" customFormat="1" ht="30.75" customHeight="1">
      <c r="A19" s="266"/>
      <c r="B19" s="267"/>
      <c r="C19" s="267"/>
      <c r="D19" s="267"/>
      <c r="E19" s="267"/>
      <c r="F19" s="267"/>
      <c r="G19" s="268"/>
      <c r="H19" s="263" t="s">
        <v>240</v>
      </c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5"/>
      <c r="BT19" s="257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9"/>
    </row>
    <row r="20" spans="1:105" s="48" customFormat="1" ht="15" customHeight="1">
      <c r="A20" s="266"/>
      <c r="B20" s="267"/>
      <c r="C20" s="267"/>
      <c r="D20" s="267"/>
      <c r="E20" s="267"/>
      <c r="F20" s="267"/>
      <c r="G20" s="268"/>
      <c r="H20" s="254" t="s">
        <v>89</v>
      </c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6"/>
      <c r="BT20" s="257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9"/>
    </row>
    <row r="21" spans="1:105" s="48" customFormat="1" ht="18.75" customHeight="1">
      <c r="A21" s="266"/>
      <c r="B21" s="267"/>
      <c r="C21" s="267"/>
      <c r="D21" s="267"/>
      <c r="E21" s="267"/>
      <c r="F21" s="267"/>
      <c r="G21" s="268"/>
      <c r="H21" s="254" t="s">
        <v>90</v>
      </c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6"/>
      <c r="BT21" s="257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9"/>
    </row>
    <row r="22" spans="1:105" s="48" customFormat="1" ht="18.75" customHeight="1">
      <c r="A22" s="266"/>
      <c r="B22" s="267"/>
      <c r="C22" s="267"/>
      <c r="D22" s="267"/>
      <c r="E22" s="267"/>
      <c r="F22" s="267"/>
      <c r="G22" s="268"/>
      <c r="H22" s="254" t="s">
        <v>241</v>
      </c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6"/>
      <c r="BT22" s="257">
        <v>34.3</v>
      </c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9"/>
    </row>
    <row r="23" spans="1:105" s="48" customFormat="1" ht="23.25" customHeight="1">
      <c r="A23" s="266"/>
      <c r="B23" s="267"/>
      <c r="C23" s="267"/>
      <c r="D23" s="267"/>
      <c r="E23" s="267"/>
      <c r="F23" s="267"/>
      <c r="G23" s="268"/>
      <c r="H23" s="260" t="s">
        <v>91</v>
      </c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2"/>
      <c r="BT23" s="257">
        <v>42.2</v>
      </c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9"/>
    </row>
    <row r="24" spans="1:105" s="48" customFormat="1" ht="30.75" customHeight="1">
      <c r="A24" s="266"/>
      <c r="B24" s="267"/>
      <c r="C24" s="267"/>
      <c r="D24" s="267"/>
      <c r="E24" s="267"/>
      <c r="F24" s="267"/>
      <c r="G24" s="268"/>
      <c r="H24" s="254" t="s">
        <v>242</v>
      </c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6"/>
      <c r="BT24" s="257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9"/>
    </row>
    <row r="25" spans="1:105" s="48" customFormat="1" ht="24.75" customHeight="1">
      <c r="A25" s="266"/>
      <c r="B25" s="267"/>
      <c r="C25" s="267"/>
      <c r="D25" s="267"/>
      <c r="E25" s="267"/>
      <c r="F25" s="267"/>
      <c r="G25" s="268"/>
      <c r="H25" s="254" t="s">
        <v>243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6"/>
      <c r="BT25" s="257">
        <v>42.2</v>
      </c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9"/>
    </row>
    <row r="26" spans="1:105" s="48" customFormat="1" ht="30.75" customHeight="1">
      <c r="A26" s="266"/>
      <c r="B26" s="267"/>
      <c r="C26" s="267"/>
      <c r="D26" s="267"/>
      <c r="E26" s="267"/>
      <c r="F26" s="267"/>
      <c r="G26" s="268"/>
      <c r="H26" s="263" t="s">
        <v>244</v>
      </c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5"/>
      <c r="BT26" s="257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9"/>
    </row>
    <row r="27" ht="10.5" customHeight="1"/>
  </sheetData>
  <sheetProtection/>
  <mergeCells count="60"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  <mergeCell ref="A15:G15"/>
    <mergeCell ref="A14:G14"/>
    <mergeCell ref="A13:G13"/>
    <mergeCell ref="H13:BS13"/>
    <mergeCell ref="BT13:DA13"/>
    <mergeCell ref="A12:G12"/>
    <mergeCell ref="H15:BS15"/>
    <mergeCell ref="BT15:DA15"/>
    <mergeCell ref="H14:BS14"/>
    <mergeCell ref="BT14:DA14"/>
    <mergeCell ref="A16:G16"/>
    <mergeCell ref="H16:BS16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A26:G26"/>
    <mergeCell ref="H26:BS26"/>
    <mergeCell ref="BT26:DA26"/>
    <mergeCell ref="A23:G23"/>
    <mergeCell ref="A24:G24"/>
    <mergeCell ref="A21:G21"/>
    <mergeCell ref="A22:G22"/>
    <mergeCell ref="A25:G25"/>
    <mergeCell ref="H25:BS25"/>
    <mergeCell ref="BT25:DA25"/>
    <mergeCell ref="BT9:DA9"/>
    <mergeCell ref="A9:G9"/>
    <mergeCell ref="BT10:DA10"/>
    <mergeCell ref="H11:BS11"/>
    <mergeCell ref="BT11:DA11"/>
    <mergeCell ref="H10:BS10"/>
    <mergeCell ref="A10:G10"/>
    <mergeCell ref="H19:BS19"/>
    <mergeCell ref="BT19:DA19"/>
    <mergeCell ref="BT21:DA21"/>
    <mergeCell ref="H21:BS21"/>
    <mergeCell ref="A20:G20"/>
    <mergeCell ref="H20:BS20"/>
    <mergeCell ref="BT20:DA20"/>
    <mergeCell ref="H22:BS22"/>
    <mergeCell ref="BT22:DA22"/>
    <mergeCell ref="H23:BS23"/>
    <mergeCell ref="BT23:DA23"/>
    <mergeCell ref="H24:BS24"/>
    <mergeCell ref="BT24:DA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view="pageBreakPreview" zoomScale="106" zoomScaleNormal="90" zoomScaleSheetLayoutView="106" zoomScalePageLayoutView="0" workbookViewId="0" topLeftCell="B1">
      <selection activeCell="H8" sqref="H8:H10"/>
    </sheetView>
  </sheetViews>
  <sheetFormatPr defaultColWidth="9.00390625" defaultRowHeight="12.75"/>
  <cols>
    <col min="1" max="1" width="9.125" style="5" hidden="1" customWidth="1"/>
    <col min="2" max="2" width="31.25390625" style="5" customWidth="1"/>
    <col min="3" max="3" width="5.00390625" style="5" customWidth="1"/>
    <col min="4" max="4" width="7.00390625" style="5" customWidth="1"/>
    <col min="5" max="5" width="20.00390625" style="5" customWidth="1"/>
    <col min="6" max="6" width="8.625" style="5" customWidth="1"/>
    <col min="7" max="7" width="7.625" style="19" customWidth="1"/>
    <col min="8" max="8" width="13.75390625" style="8" customWidth="1"/>
    <col min="9" max="9" width="15.00390625" style="8" customWidth="1"/>
    <col min="10" max="10" width="15.375" style="5" customWidth="1"/>
    <col min="11" max="11" width="14.375" style="8" customWidth="1"/>
    <col min="12" max="12" width="17.625" style="5" customWidth="1"/>
    <col min="13" max="16384" width="9.125" style="5" customWidth="1"/>
  </cols>
  <sheetData>
    <row r="1" spans="1:11" ht="21.75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 customHeight="1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 customHeight="1">
      <c r="A3" s="310" t="s">
        <v>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s="2" customFormat="1" ht="18" customHeight="1">
      <c r="A4" s="311" t="s">
        <v>386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s="2" customFormat="1" ht="1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ht="15">
      <c r="B6" s="7"/>
    </row>
    <row r="7" spans="2:11" s="4" customFormat="1" ht="48" customHeight="1">
      <c r="B7" s="281" t="s">
        <v>3</v>
      </c>
      <c r="C7" s="303" t="s">
        <v>4</v>
      </c>
      <c r="D7" s="297" t="s">
        <v>5</v>
      </c>
      <c r="E7" s="298"/>
      <c r="F7" s="298"/>
      <c r="G7" s="299"/>
      <c r="H7" s="281" t="s">
        <v>6</v>
      </c>
      <c r="I7" s="281"/>
      <c r="J7" s="281"/>
      <c r="K7" s="281"/>
    </row>
    <row r="8" spans="2:11" s="4" customFormat="1" ht="12.75" customHeight="1">
      <c r="B8" s="281"/>
      <c r="C8" s="303"/>
      <c r="D8" s="100" t="s">
        <v>258</v>
      </c>
      <c r="E8" s="100" t="s">
        <v>259</v>
      </c>
      <c r="F8" s="100" t="s">
        <v>260</v>
      </c>
      <c r="G8" s="100" t="s">
        <v>261</v>
      </c>
      <c r="H8" s="302" t="s">
        <v>7</v>
      </c>
      <c r="I8" s="291" t="s">
        <v>8</v>
      </c>
      <c r="J8" s="292"/>
      <c r="K8" s="292"/>
    </row>
    <row r="9" spans="2:11" s="4" customFormat="1" ht="57.75" customHeight="1">
      <c r="B9" s="281"/>
      <c r="C9" s="303"/>
      <c r="D9" s="307"/>
      <c r="E9" s="307"/>
      <c r="F9" s="307"/>
      <c r="G9" s="307"/>
      <c r="H9" s="302"/>
      <c r="I9" s="303" t="s">
        <v>262</v>
      </c>
      <c r="J9" s="296" t="s">
        <v>270</v>
      </c>
      <c r="K9" s="303" t="s">
        <v>9</v>
      </c>
    </row>
    <row r="10" spans="2:11" s="4" customFormat="1" ht="105.75" customHeight="1">
      <c r="B10" s="281"/>
      <c r="C10" s="303"/>
      <c r="D10" s="308"/>
      <c r="E10" s="308"/>
      <c r="F10" s="308"/>
      <c r="G10" s="308"/>
      <c r="H10" s="302"/>
      <c r="I10" s="303"/>
      <c r="J10" s="296"/>
      <c r="K10" s="303"/>
    </row>
    <row r="11" spans="2:11" s="63" customFormat="1" ht="15.75" thickBot="1">
      <c r="B11" s="104">
        <v>1</v>
      </c>
      <c r="C11" s="104">
        <v>2</v>
      </c>
      <c r="D11" s="104">
        <v>3</v>
      </c>
      <c r="E11" s="104">
        <v>4</v>
      </c>
      <c r="F11" s="104">
        <v>5</v>
      </c>
      <c r="G11" s="104">
        <v>6</v>
      </c>
      <c r="H11" s="104">
        <v>7</v>
      </c>
      <c r="I11" s="104">
        <v>8</v>
      </c>
      <c r="J11" s="104">
        <v>9</v>
      </c>
      <c r="K11" s="104">
        <v>10</v>
      </c>
    </row>
    <row r="12" spans="2:12" s="12" customFormat="1" ht="24" customHeight="1" thickBot="1">
      <c r="B12" s="168" t="s">
        <v>10</v>
      </c>
      <c r="C12" s="125">
        <v>100</v>
      </c>
      <c r="D12" s="125"/>
      <c r="E12" s="125"/>
      <c r="F12" s="125"/>
      <c r="G12" s="136" t="s">
        <v>11</v>
      </c>
      <c r="H12" s="146">
        <f>H3434+SUM(H16+H25+H28)</f>
        <v>3861800</v>
      </c>
      <c r="I12" s="146">
        <f>SUM(I16+I25+I28)</f>
        <v>3773500</v>
      </c>
      <c r="J12" s="146">
        <f>SUM(J16+J25+J28)</f>
        <v>38300</v>
      </c>
      <c r="K12" s="146">
        <f>SUM(K16+K25+K28)</f>
        <v>50000</v>
      </c>
      <c r="L12" s="10"/>
    </row>
    <row r="13" spans="2:12" s="2" customFormat="1" ht="15">
      <c r="B13" s="169" t="s">
        <v>8</v>
      </c>
      <c r="C13" s="126"/>
      <c r="D13" s="126" t="s">
        <v>155</v>
      </c>
      <c r="E13" s="126" t="s">
        <v>155</v>
      </c>
      <c r="F13" s="126" t="s">
        <v>155</v>
      </c>
      <c r="G13" s="126" t="s">
        <v>155</v>
      </c>
      <c r="H13" s="128"/>
      <c r="I13" s="129" t="s">
        <v>11</v>
      </c>
      <c r="J13" s="129" t="s">
        <v>11</v>
      </c>
      <c r="K13" s="129"/>
      <c r="L13" s="10"/>
    </row>
    <row r="14" spans="2:12" s="2" customFormat="1" ht="15">
      <c r="B14" s="170" t="s">
        <v>12</v>
      </c>
      <c r="C14" s="103">
        <v>110</v>
      </c>
      <c r="D14" s="126" t="s">
        <v>155</v>
      </c>
      <c r="E14" s="126" t="s">
        <v>155</v>
      </c>
      <c r="F14" s="126" t="s">
        <v>155</v>
      </c>
      <c r="G14" s="127"/>
      <c r="H14" s="142">
        <v>0</v>
      </c>
      <c r="I14" s="129"/>
      <c r="J14" s="129"/>
      <c r="K14" s="142">
        <v>0</v>
      </c>
      <c r="L14" s="3"/>
    </row>
    <row r="15" spans="2:12" s="2" customFormat="1" ht="15.75" thickBot="1">
      <c r="B15" s="171"/>
      <c r="C15" s="131"/>
      <c r="D15" s="132"/>
      <c r="E15" s="132"/>
      <c r="F15" s="132"/>
      <c r="G15" s="133"/>
      <c r="H15" s="134"/>
      <c r="I15" s="135"/>
      <c r="J15" s="135"/>
      <c r="K15" s="152"/>
      <c r="L15" s="3"/>
    </row>
    <row r="16" spans="2:12" s="2" customFormat="1" ht="15.75" thickBot="1">
      <c r="B16" s="172" t="s">
        <v>13</v>
      </c>
      <c r="C16" s="136">
        <v>120</v>
      </c>
      <c r="D16" s="137" t="s">
        <v>155</v>
      </c>
      <c r="E16" s="137" t="s">
        <v>155</v>
      </c>
      <c r="F16" s="137" t="s">
        <v>155</v>
      </c>
      <c r="G16" s="137" t="s">
        <v>331</v>
      </c>
      <c r="H16" s="146">
        <f>SUM(H18+H19+H20+H21)</f>
        <v>3823500</v>
      </c>
      <c r="I16" s="146">
        <f>SUM(I18+I19+I20+I21)</f>
        <v>3773500</v>
      </c>
      <c r="J16" s="146">
        <f>SUM(J18+J19+J20)</f>
        <v>0</v>
      </c>
      <c r="K16" s="146">
        <f>SUM(K18+K19+K20+K21)</f>
        <v>50000</v>
      </c>
      <c r="L16" s="3"/>
    </row>
    <row r="17" spans="2:12" s="2" customFormat="1" ht="15">
      <c r="B17" s="173" t="s">
        <v>263</v>
      </c>
      <c r="C17" s="126"/>
      <c r="D17" s="138"/>
      <c r="E17" s="138"/>
      <c r="F17" s="138"/>
      <c r="G17" s="139"/>
      <c r="H17" s="128"/>
      <c r="I17" s="128"/>
      <c r="J17" s="129"/>
      <c r="K17" s="129"/>
      <c r="L17" s="3"/>
    </row>
    <row r="18" spans="2:12" s="2" customFormat="1" ht="15.75" customHeight="1">
      <c r="B18" s="183" t="s">
        <v>296</v>
      </c>
      <c r="C18" s="103"/>
      <c r="D18" s="140" t="s">
        <v>298</v>
      </c>
      <c r="E18" s="140" t="s">
        <v>297</v>
      </c>
      <c r="F18" s="140" t="s">
        <v>299</v>
      </c>
      <c r="G18" s="140" t="s">
        <v>331</v>
      </c>
      <c r="H18" s="150">
        <v>50000</v>
      </c>
      <c r="I18" s="150">
        <v>0</v>
      </c>
      <c r="J18" s="150">
        <v>0</v>
      </c>
      <c r="K18" s="150">
        <v>50000</v>
      </c>
      <c r="L18" s="3"/>
    </row>
    <row r="19" spans="2:12" s="2" customFormat="1" ht="84" customHeight="1">
      <c r="B19" s="183" t="s">
        <v>301</v>
      </c>
      <c r="C19" s="103"/>
      <c r="D19" s="140" t="s">
        <v>298</v>
      </c>
      <c r="E19" s="140" t="s">
        <v>332</v>
      </c>
      <c r="F19" s="140" t="s">
        <v>299</v>
      </c>
      <c r="G19" s="140" t="s">
        <v>331</v>
      </c>
      <c r="H19" s="150">
        <v>2634900</v>
      </c>
      <c r="I19" s="150">
        <v>2634900</v>
      </c>
      <c r="J19" s="144"/>
      <c r="K19" s="143"/>
      <c r="L19" s="3"/>
    </row>
    <row r="20" spans="2:12" s="2" customFormat="1" ht="24" customHeight="1">
      <c r="B20" s="183" t="s">
        <v>302</v>
      </c>
      <c r="C20" s="103"/>
      <c r="D20" s="140" t="s">
        <v>298</v>
      </c>
      <c r="E20" s="140" t="s">
        <v>303</v>
      </c>
      <c r="F20" s="140" t="s">
        <v>299</v>
      </c>
      <c r="G20" s="140" t="s">
        <v>331</v>
      </c>
      <c r="H20" s="150">
        <v>1121100</v>
      </c>
      <c r="I20" s="150">
        <v>1121100</v>
      </c>
      <c r="J20" s="144"/>
      <c r="K20" s="143"/>
      <c r="L20" s="3"/>
    </row>
    <row r="21" spans="2:12" s="2" customFormat="1" ht="60.75" customHeight="1">
      <c r="B21" s="183" t="s">
        <v>304</v>
      </c>
      <c r="C21" s="103"/>
      <c r="D21" s="140" t="s">
        <v>305</v>
      </c>
      <c r="E21" s="140" t="s">
        <v>306</v>
      </c>
      <c r="F21" s="140" t="s">
        <v>299</v>
      </c>
      <c r="G21" s="140" t="s">
        <v>331</v>
      </c>
      <c r="H21" s="150">
        <v>17500</v>
      </c>
      <c r="I21" s="150">
        <v>17500</v>
      </c>
      <c r="J21" s="144"/>
      <c r="K21" s="143"/>
      <c r="L21" s="3"/>
    </row>
    <row r="22" spans="2:12" s="2" customFormat="1" ht="28.5" customHeight="1">
      <c r="B22" s="183" t="s">
        <v>14</v>
      </c>
      <c r="C22" s="103">
        <v>130</v>
      </c>
      <c r="D22" s="140"/>
      <c r="E22" s="140"/>
      <c r="F22" s="140"/>
      <c r="G22" s="141"/>
      <c r="H22" s="130"/>
      <c r="I22" s="142" t="s">
        <v>11</v>
      </c>
      <c r="J22" s="142" t="s">
        <v>11</v>
      </c>
      <c r="K22" s="130"/>
      <c r="L22" s="3"/>
    </row>
    <row r="23" spans="2:12" s="2" customFormat="1" ht="52.5" customHeight="1">
      <c r="B23" s="183" t="s">
        <v>15</v>
      </c>
      <c r="C23" s="103">
        <v>140</v>
      </c>
      <c r="D23" s="140"/>
      <c r="E23" s="140"/>
      <c r="F23" s="140"/>
      <c r="G23" s="141"/>
      <c r="H23" s="130"/>
      <c r="I23" s="142" t="s">
        <v>11</v>
      </c>
      <c r="J23" s="142" t="s">
        <v>11</v>
      </c>
      <c r="K23" s="130"/>
      <c r="L23" s="3"/>
    </row>
    <row r="24" spans="2:12" s="2" customFormat="1" ht="14.25" customHeight="1" thickBot="1">
      <c r="B24" s="170" t="s">
        <v>16</v>
      </c>
      <c r="C24" s="103">
        <v>150</v>
      </c>
      <c r="D24" s="140"/>
      <c r="E24" s="140"/>
      <c r="F24" s="140"/>
      <c r="G24" s="141"/>
      <c r="H24" s="130"/>
      <c r="I24" s="142" t="s">
        <v>11</v>
      </c>
      <c r="J24" s="130"/>
      <c r="K24" s="142" t="s">
        <v>11</v>
      </c>
      <c r="L24" s="3"/>
    </row>
    <row r="25" spans="2:12" s="2" customFormat="1" ht="16.5" customHeight="1" thickBot="1">
      <c r="B25" s="172" t="s">
        <v>346</v>
      </c>
      <c r="C25" s="136">
        <v>160</v>
      </c>
      <c r="D25" s="145" t="s">
        <v>155</v>
      </c>
      <c r="E25" s="145" t="s">
        <v>155</v>
      </c>
      <c r="F25" s="145" t="s">
        <v>155</v>
      </c>
      <c r="G25" s="137" t="s">
        <v>330</v>
      </c>
      <c r="H25" s="146">
        <f>SUM(H26+H27)</f>
        <v>38300</v>
      </c>
      <c r="I25" s="146"/>
      <c r="J25" s="146">
        <f>SUM(J26+J27)</f>
        <v>38300</v>
      </c>
      <c r="K25" s="147">
        <v>0</v>
      </c>
      <c r="L25" s="3"/>
    </row>
    <row r="26" spans="2:12" s="2" customFormat="1" ht="40.5" customHeight="1">
      <c r="B26" s="173" t="s">
        <v>339</v>
      </c>
      <c r="C26" s="126"/>
      <c r="D26" s="138" t="s">
        <v>298</v>
      </c>
      <c r="E26" s="138" t="s">
        <v>336</v>
      </c>
      <c r="F26" s="138" t="s">
        <v>299</v>
      </c>
      <c r="G26" s="138" t="s">
        <v>330</v>
      </c>
      <c r="H26" s="148">
        <v>0</v>
      </c>
      <c r="I26" s="148" t="s">
        <v>155</v>
      </c>
      <c r="J26" s="148">
        <v>0</v>
      </c>
      <c r="K26" s="148" t="s">
        <v>155</v>
      </c>
      <c r="L26" s="3"/>
    </row>
    <row r="27" spans="2:12" s="2" customFormat="1" ht="51" customHeight="1" thickBot="1">
      <c r="B27" s="173" t="s">
        <v>300</v>
      </c>
      <c r="C27" s="126"/>
      <c r="D27" s="138" t="s">
        <v>298</v>
      </c>
      <c r="E27" s="138" t="s">
        <v>333</v>
      </c>
      <c r="F27" s="138" t="s">
        <v>299</v>
      </c>
      <c r="G27" s="138" t="s">
        <v>330</v>
      </c>
      <c r="H27" s="148">
        <v>38300</v>
      </c>
      <c r="I27" s="148" t="s">
        <v>155</v>
      </c>
      <c r="J27" s="148">
        <v>38300</v>
      </c>
      <c r="K27" s="148" t="s">
        <v>155</v>
      </c>
      <c r="L27" s="3"/>
    </row>
    <row r="28" spans="2:12" s="2" customFormat="1" ht="15.75" thickBot="1">
      <c r="B28" s="172" t="s">
        <v>17</v>
      </c>
      <c r="C28" s="136">
        <v>180</v>
      </c>
      <c r="D28" s="145" t="s">
        <v>155</v>
      </c>
      <c r="E28" s="145" t="s">
        <v>155</v>
      </c>
      <c r="F28" s="145" t="s">
        <v>155</v>
      </c>
      <c r="G28" s="137" t="s">
        <v>335</v>
      </c>
      <c r="H28" s="146">
        <f>SUM(H29+H30)</f>
        <v>0</v>
      </c>
      <c r="I28" s="146"/>
      <c r="J28" s="146"/>
      <c r="K28" s="147">
        <f>SUM(K29+K30)</f>
        <v>0</v>
      </c>
      <c r="L28" s="3"/>
    </row>
    <row r="29" spans="2:12" s="2" customFormat="1" ht="38.25">
      <c r="B29" s="171" t="s">
        <v>344</v>
      </c>
      <c r="C29" s="131"/>
      <c r="D29" s="151" t="s">
        <v>298</v>
      </c>
      <c r="E29" s="151" t="s">
        <v>345</v>
      </c>
      <c r="F29" s="151" t="s">
        <v>299</v>
      </c>
      <c r="G29" s="151" t="s">
        <v>335</v>
      </c>
      <c r="H29" s="153">
        <v>0</v>
      </c>
      <c r="I29" s="152"/>
      <c r="J29" s="153"/>
      <c r="K29" s="153">
        <v>0</v>
      </c>
      <c r="L29" s="3"/>
    </row>
    <row r="30" spans="2:12" s="2" customFormat="1" ht="39" thickBot="1">
      <c r="B30" s="171" t="s">
        <v>375</v>
      </c>
      <c r="C30" s="184"/>
      <c r="D30" s="185" t="s">
        <v>305</v>
      </c>
      <c r="E30" s="185" t="s">
        <v>376</v>
      </c>
      <c r="F30" s="185" t="s">
        <v>299</v>
      </c>
      <c r="G30" s="185" t="s">
        <v>335</v>
      </c>
      <c r="H30" s="186">
        <v>0</v>
      </c>
      <c r="I30" s="187"/>
      <c r="J30" s="186"/>
      <c r="K30" s="186">
        <v>0</v>
      </c>
      <c r="L30" s="3"/>
    </row>
    <row r="31" spans="2:12" s="2" customFormat="1" ht="25.5" customHeight="1" thickBot="1">
      <c r="B31" s="182" t="s">
        <v>18</v>
      </c>
      <c r="C31" s="136">
        <v>200</v>
      </c>
      <c r="D31" s="137" t="s">
        <v>155</v>
      </c>
      <c r="E31" s="137" t="s">
        <v>155</v>
      </c>
      <c r="F31" s="137" t="s">
        <v>155</v>
      </c>
      <c r="G31" s="137" t="s">
        <v>11</v>
      </c>
      <c r="H31" s="146">
        <f>SUM(H32+H40+H43+H50)</f>
        <v>3995343.3200000003</v>
      </c>
      <c r="I31" s="146">
        <f>SUM(I32+I43+I50)</f>
        <v>3850650.54</v>
      </c>
      <c r="J31" s="146">
        <f>SUM(J32+J43+J50)</f>
        <v>38300</v>
      </c>
      <c r="K31" s="147">
        <f>SUM(K32+K43+K50)</f>
        <v>106392.78</v>
      </c>
      <c r="L31" s="3"/>
    </row>
    <row r="32" spans="2:12" s="2" customFormat="1" ht="26.25" thickBot="1">
      <c r="B32" s="174" t="s">
        <v>19</v>
      </c>
      <c r="C32" s="154">
        <v>210</v>
      </c>
      <c r="D32" s="155" t="s">
        <v>155</v>
      </c>
      <c r="E32" s="155" t="s">
        <v>155</v>
      </c>
      <c r="F32" s="155" t="s">
        <v>266</v>
      </c>
      <c r="G32" s="155" t="s">
        <v>155</v>
      </c>
      <c r="H32" s="156">
        <f>SUM(H33+H37)</f>
        <v>3121100</v>
      </c>
      <c r="I32" s="156">
        <f>SUM(I33+I37)</f>
        <v>3121100</v>
      </c>
      <c r="J32" s="156">
        <v>0</v>
      </c>
      <c r="K32" s="157">
        <v>0</v>
      </c>
      <c r="L32" s="3"/>
    </row>
    <row r="33" spans="2:12" s="2" customFormat="1" ht="15">
      <c r="B33" s="169" t="s">
        <v>20</v>
      </c>
      <c r="C33" s="304">
        <v>211</v>
      </c>
      <c r="D33" s="293"/>
      <c r="E33" s="293"/>
      <c r="F33" s="295" t="s">
        <v>279</v>
      </c>
      <c r="G33" s="286" t="s">
        <v>280</v>
      </c>
      <c r="H33" s="300">
        <f>SUM(H35+H36)</f>
        <v>2397100</v>
      </c>
      <c r="I33" s="300">
        <f>SUM(I35+I36)</f>
        <v>2397100</v>
      </c>
      <c r="J33" s="287"/>
      <c r="K33" s="287"/>
      <c r="L33" s="3"/>
    </row>
    <row r="34" spans="2:12" s="2" customFormat="1" ht="15">
      <c r="B34" s="175" t="s">
        <v>264</v>
      </c>
      <c r="C34" s="305"/>
      <c r="D34" s="294"/>
      <c r="E34" s="294"/>
      <c r="F34" s="286"/>
      <c r="G34" s="306"/>
      <c r="H34" s="301"/>
      <c r="I34" s="301"/>
      <c r="J34" s="288"/>
      <c r="K34" s="288"/>
      <c r="L34" s="3"/>
    </row>
    <row r="35" spans="2:12" s="2" customFormat="1" ht="15">
      <c r="B35" s="176" t="s">
        <v>324</v>
      </c>
      <c r="C35" s="103"/>
      <c r="D35" s="138" t="s">
        <v>298</v>
      </c>
      <c r="E35" s="138" t="s">
        <v>332</v>
      </c>
      <c r="F35" s="138" t="s">
        <v>279</v>
      </c>
      <c r="G35" s="140" t="s">
        <v>280</v>
      </c>
      <c r="H35" s="150">
        <v>1966800</v>
      </c>
      <c r="I35" s="148">
        <v>1966800</v>
      </c>
      <c r="J35" s="150"/>
      <c r="K35" s="150"/>
      <c r="L35" s="3"/>
    </row>
    <row r="36" spans="2:12" s="2" customFormat="1" ht="15">
      <c r="B36" s="177" t="s">
        <v>324</v>
      </c>
      <c r="C36" s="103"/>
      <c r="D36" s="138" t="s">
        <v>298</v>
      </c>
      <c r="E36" s="138" t="s">
        <v>303</v>
      </c>
      <c r="F36" s="159" t="s">
        <v>279</v>
      </c>
      <c r="G36" s="160" t="s">
        <v>280</v>
      </c>
      <c r="H36" s="150">
        <v>430300</v>
      </c>
      <c r="I36" s="148">
        <v>430300</v>
      </c>
      <c r="J36" s="150"/>
      <c r="K36" s="150"/>
      <c r="L36" s="3"/>
    </row>
    <row r="37" spans="2:12" s="2" customFormat="1" ht="25.5">
      <c r="B37" s="176" t="s">
        <v>265</v>
      </c>
      <c r="C37" s="103">
        <v>212</v>
      </c>
      <c r="D37" s="138"/>
      <c r="E37" s="138"/>
      <c r="F37" s="138" t="s">
        <v>281</v>
      </c>
      <c r="G37" s="140" t="s">
        <v>282</v>
      </c>
      <c r="H37" s="150">
        <f>SUM(H38+H39)</f>
        <v>724000</v>
      </c>
      <c r="I37" s="148">
        <f>SUM(I38+I39)</f>
        <v>724000</v>
      </c>
      <c r="J37" s="150"/>
      <c r="K37" s="150"/>
      <c r="L37" s="3"/>
    </row>
    <row r="38" spans="2:12" s="2" customFormat="1" ht="25.5">
      <c r="B38" s="176" t="s">
        <v>265</v>
      </c>
      <c r="C38" s="103"/>
      <c r="D38" s="138" t="s">
        <v>298</v>
      </c>
      <c r="E38" s="138" t="s">
        <v>332</v>
      </c>
      <c r="F38" s="138" t="s">
        <v>281</v>
      </c>
      <c r="G38" s="140" t="s">
        <v>282</v>
      </c>
      <c r="H38" s="150">
        <v>594000</v>
      </c>
      <c r="I38" s="148">
        <v>594000</v>
      </c>
      <c r="J38" s="150"/>
      <c r="K38" s="150"/>
      <c r="L38" s="3"/>
    </row>
    <row r="39" spans="2:12" s="2" customFormat="1" ht="26.25" thickBot="1">
      <c r="B39" s="176" t="s">
        <v>265</v>
      </c>
      <c r="C39" s="161"/>
      <c r="D39" s="132" t="s">
        <v>298</v>
      </c>
      <c r="E39" s="132" t="s">
        <v>303</v>
      </c>
      <c r="F39" s="158" t="s">
        <v>281</v>
      </c>
      <c r="G39" s="162" t="s">
        <v>282</v>
      </c>
      <c r="H39" s="153">
        <v>130000</v>
      </c>
      <c r="I39" s="180">
        <v>130000</v>
      </c>
      <c r="J39" s="153"/>
      <c r="K39" s="153"/>
      <c r="L39" s="3"/>
    </row>
    <row r="40" spans="2:12" s="2" customFormat="1" ht="26.25" thickBot="1">
      <c r="B40" s="174" t="s">
        <v>21</v>
      </c>
      <c r="C40" s="154">
        <v>220</v>
      </c>
      <c r="D40" s="155" t="s">
        <v>155</v>
      </c>
      <c r="E40" s="155" t="s">
        <v>155</v>
      </c>
      <c r="F40" s="155" t="s">
        <v>267</v>
      </c>
      <c r="G40" s="155" t="s">
        <v>155</v>
      </c>
      <c r="H40" s="156"/>
      <c r="I40" s="156"/>
      <c r="J40" s="163"/>
      <c r="K40" s="157"/>
      <c r="L40" s="3"/>
    </row>
    <row r="41" spans="2:12" s="2" customFormat="1" ht="15">
      <c r="B41" s="169" t="s">
        <v>20</v>
      </c>
      <c r="C41" s="126"/>
      <c r="D41" s="138"/>
      <c r="E41" s="138"/>
      <c r="F41" s="138"/>
      <c r="G41" s="139"/>
      <c r="H41" s="129"/>
      <c r="I41" s="129"/>
      <c r="J41" s="148"/>
      <c r="K41" s="129"/>
      <c r="L41" s="3"/>
    </row>
    <row r="42" spans="2:12" s="2" customFormat="1" ht="15.75" thickBot="1">
      <c r="B42" s="179"/>
      <c r="C42" s="131"/>
      <c r="D42" s="151"/>
      <c r="E42" s="151"/>
      <c r="F42" s="151"/>
      <c r="G42" s="133"/>
      <c r="H42" s="152"/>
      <c r="I42" s="152"/>
      <c r="J42" s="153"/>
      <c r="K42" s="152"/>
      <c r="L42" s="3"/>
    </row>
    <row r="43" spans="2:12" s="2" customFormat="1" ht="26.25" thickBot="1">
      <c r="B43" s="174" t="s">
        <v>22</v>
      </c>
      <c r="C43" s="154">
        <v>230</v>
      </c>
      <c r="D43" s="155" t="s">
        <v>155</v>
      </c>
      <c r="E43" s="155" t="s">
        <v>155</v>
      </c>
      <c r="F43" s="155" t="s">
        <v>268</v>
      </c>
      <c r="G43" s="155" t="s">
        <v>155</v>
      </c>
      <c r="H43" s="156">
        <f>SUM(H45+H46+H47)</f>
        <v>16500</v>
      </c>
      <c r="I43" s="156">
        <f>SUM(I45+I46+I47)</f>
        <v>16500</v>
      </c>
      <c r="J43" s="156">
        <v>0</v>
      </c>
      <c r="K43" s="157">
        <v>0</v>
      </c>
      <c r="L43" s="3"/>
    </row>
    <row r="44" spans="2:12" s="2" customFormat="1" ht="15">
      <c r="B44" s="169" t="s">
        <v>20</v>
      </c>
      <c r="C44" s="126"/>
      <c r="D44" s="138"/>
      <c r="E44" s="138"/>
      <c r="F44" s="138"/>
      <c r="G44" s="139"/>
      <c r="H44" s="129"/>
      <c r="I44" s="129"/>
      <c r="J44" s="148"/>
      <c r="K44" s="129"/>
      <c r="L44" s="3"/>
    </row>
    <row r="45" spans="2:12" s="2" customFormat="1" ht="25.5">
      <c r="B45" s="170" t="s">
        <v>309</v>
      </c>
      <c r="C45" s="103"/>
      <c r="D45" s="140" t="s">
        <v>298</v>
      </c>
      <c r="E45" s="138" t="s">
        <v>303</v>
      </c>
      <c r="F45" s="140" t="s">
        <v>274</v>
      </c>
      <c r="G45" s="140" t="s">
        <v>334</v>
      </c>
      <c r="H45" s="150">
        <v>16500</v>
      </c>
      <c r="I45" s="150">
        <v>16500</v>
      </c>
      <c r="J45" s="150"/>
      <c r="K45" s="150"/>
      <c r="L45" s="3"/>
    </row>
    <row r="46" spans="2:12" s="2" customFormat="1" ht="15">
      <c r="B46" s="170" t="s">
        <v>310</v>
      </c>
      <c r="C46" s="103"/>
      <c r="D46" s="140" t="s">
        <v>298</v>
      </c>
      <c r="E46" s="138" t="s">
        <v>303</v>
      </c>
      <c r="F46" s="140" t="s">
        <v>275</v>
      </c>
      <c r="G46" s="140" t="s">
        <v>334</v>
      </c>
      <c r="H46" s="150">
        <v>0</v>
      </c>
      <c r="I46" s="150">
        <v>0</v>
      </c>
      <c r="J46" s="150"/>
      <c r="K46" s="150"/>
      <c r="L46" s="3"/>
    </row>
    <row r="47" spans="2:12" s="2" customFormat="1" ht="15">
      <c r="B47" s="170" t="s">
        <v>337</v>
      </c>
      <c r="C47" s="103"/>
      <c r="D47" s="140" t="s">
        <v>298</v>
      </c>
      <c r="E47" s="140" t="s">
        <v>303</v>
      </c>
      <c r="F47" s="140" t="s">
        <v>338</v>
      </c>
      <c r="G47" s="140" t="s">
        <v>340</v>
      </c>
      <c r="H47" s="150">
        <v>0</v>
      </c>
      <c r="I47" s="150">
        <v>0</v>
      </c>
      <c r="J47" s="150"/>
      <c r="K47" s="142"/>
      <c r="L47" s="3"/>
    </row>
    <row r="48" spans="2:12" s="2" customFormat="1" ht="25.5">
      <c r="B48" s="170" t="s">
        <v>84</v>
      </c>
      <c r="C48" s="103">
        <v>240</v>
      </c>
      <c r="D48" s="140"/>
      <c r="E48" s="140"/>
      <c r="F48" s="140"/>
      <c r="G48" s="141"/>
      <c r="H48" s="142"/>
      <c r="I48" s="142"/>
      <c r="J48" s="150"/>
      <c r="K48" s="142"/>
      <c r="L48" s="3"/>
    </row>
    <row r="49" spans="2:12" s="2" customFormat="1" ht="26.25" thickBot="1">
      <c r="B49" s="171" t="s">
        <v>23</v>
      </c>
      <c r="C49" s="131">
        <v>250</v>
      </c>
      <c r="D49" s="151"/>
      <c r="E49" s="151"/>
      <c r="F49" s="151"/>
      <c r="G49" s="133"/>
      <c r="H49" s="164"/>
      <c r="I49" s="164"/>
      <c r="J49" s="165"/>
      <c r="K49" s="164"/>
      <c r="L49" s="3"/>
    </row>
    <row r="50" spans="2:12" s="2" customFormat="1" ht="26.25" thickBot="1">
      <c r="B50" s="174" t="s">
        <v>24</v>
      </c>
      <c r="C50" s="154">
        <v>260</v>
      </c>
      <c r="D50" s="155" t="s">
        <v>155</v>
      </c>
      <c r="E50" s="155" t="s">
        <v>155</v>
      </c>
      <c r="F50" s="155" t="s">
        <v>269</v>
      </c>
      <c r="G50" s="155" t="s">
        <v>11</v>
      </c>
      <c r="H50" s="156">
        <f>SUM(H51+H52+H53+H54+H55+H56+H57+H58+H59+H60+H61+H62+H63+H64+H65)</f>
        <v>857743.3200000001</v>
      </c>
      <c r="I50" s="156">
        <f>SUM(I51+I52+I53+I54+I55+I56+I57+I58+I59+I60+I61+I62+I63+I64)</f>
        <v>713050.54</v>
      </c>
      <c r="J50" s="156">
        <f>SUM(J63)</f>
        <v>38300</v>
      </c>
      <c r="K50" s="157">
        <f>SUM(K51+K52+K53+K54+K55+K56+K57+K58+K59+K60+K61+K62+K63+K64)</f>
        <v>106392.78</v>
      </c>
      <c r="L50" s="3"/>
    </row>
    <row r="51" spans="2:12" s="2" customFormat="1" ht="15">
      <c r="B51" s="173" t="s">
        <v>311</v>
      </c>
      <c r="C51" s="126"/>
      <c r="D51" s="138" t="s">
        <v>298</v>
      </c>
      <c r="E51" s="138" t="s">
        <v>332</v>
      </c>
      <c r="F51" s="138" t="s">
        <v>278</v>
      </c>
      <c r="G51" s="138" t="s">
        <v>276</v>
      </c>
      <c r="H51" s="148">
        <v>6500</v>
      </c>
      <c r="I51" s="148">
        <v>6500</v>
      </c>
      <c r="J51" s="181"/>
      <c r="K51" s="181"/>
      <c r="L51" s="3"/>
    </row>
    <row r="52" spans="2:12" s="2" customFormat="1" ht="15">
      <c r="B52" s="170" t="s">
        <v>312</v>
      </c>
      <c r="C52" s="103"/>
      <c r="D52" s="140" t="s">
        <v>298</v>
      </c>
      <c r="E52" s="138" t="s">
        <v>303</v>
      </c>
      <c r="F52" s="140" t="s">
        <v>278</v>
      </c>
      <c r="G52" s="140" t="s">
        <v>277</v>
      </c>
      <c r="H52" s="150">
        <v>110000</v>
      </c>
      <c r="I52" s="150">
        <v>110000</v>
      </c>
      <c r="J52" s="166"/>
      <c r="K52" s="166"/>
      <c r="L52" s="3"/>
    </row>
    <row r="53" spans="2:12" s="2" customFormat="1" ht="25.5">
      <c r="B53" s="170" t="s">
        <v>313</v>
      </c>
      <c r="C53" s="103"/>
      <c r="D53" s="140" t="s">
        <v>298</v>
      </c>
      <c r="E53" s="138" t="s">
        <v>332</v>
      </c>
      <c r="F53" s="140" t="s">
        <v>278</v>
      </c>
      <c r="G53" s="140" t="s">
        <v>314</v>
      </c>
      <c r="H53" s="150">
        <v>2500</v>
      </c>
      <c r="I53" s="150">
        <v>2500</v>
      </c>
      <c r="J53" s="166"/>
      <c r="K53" s="166"/>
      <c r="L53" s="3"/>
    </row>
    <row r="54" spans="2:12" s="2" customFormat="1" ht="25.5">
      <c r="B54" s="170" t="s">
        <v>313</v>
      </c>
      <c r="C54" s="103"/>
      <c r="D54" s="140" t="s">
        <v>298</v>
      </c>
      <c r="E54" s="138" t="s">
        <v>303</v>
      </c>
      <c r="F54" s="140" t="s">
        <v>278</v>
      </c>
      <c r="G54" s="140" t="s">
        <v>314</v>
      </c>
      <c r="H54" s="150">
        <v>25200</v>
      </c>
      <c r="I54" s="150">
        <v>25200</v>
      </c>
      <c r="J54" s="166"/>
      <c r="K54" s="166"/>
      <c r="L54" s="3"/>
    </row>
    <row r="55" spans="2:12" s="2" customFormat="1" ht="25.5">
      <c r="B55" s="170" t="s">
        <v>313</v>
      </c>
      <c r="C55" s="103"/>
      <c r="D55" s="140" t="s">
        <v>298</v>
      </c>
      <c r="E55" s="140" t="s">
        <v>328</v>
      </c>
      <c r="F55" s="140" t="s">
        <v>278</v>
      </c>
      <c r="G55" s="140" t="s">
        <v>314</v>
      </c>
      <c r="H55" s="150">
        <v>77150.54</v>
      </c>
      <c r="I55" s="150">
        <v>77150.54</v>
      </c>
      <c r="J55" s="166"/>
      <c r="K55" s="166"/>
      <c r="L55" s="3"/>
    </row>
    <row r="56" spans="2:12" s="2" customFormat="1" ht="15">
      <c r="B56" s="170" t="s">
        <v>315</v>
      </c>
      <c r="C56" s="103"/>
      <c r="D56" s="140" t="s">
        <v>298</v>
      </c>
      <c r="E56" s="138" t="s">
        <v>303</v>
      </c>
      <c r="F56" s="140" t="s">
        <v>278</v>
      </c>
      <c r="G56" s="140" t="s">
        <v>316</v>
      </c>
      <c r="H56" s="150">
        <v>34100</v>
      </c>
      <c r="I56" s="150">
        <v>34100</v>
      </c>
      <c r="J56" s="166"/>
      <c r="K56" s="166"/>
      <c r="L56" s="3"/>
    </row>
    <row r="57" spans="2:12" s="2" customFormat="1" ht="25.5">
      <c r="B57" s="170" t="s">
        <v>317</v>
      </c>
      <c r="C57" s="103"/>
      <c r="D57" s="140" t="s">
        <v>298</v>
      </c>
      <c r="E57" s="138" t="s">
        <v>332</v>
      </c>
      <c r="F57" s="140" t="s">
        <v>278</v>
      </c>
      <c r="G57" s="140" t="s">
        <v>318</v>
      </c>
      <c r="H57" s="150">
        <v>45100</v>
      </c>
      <c r="I57" s="150">
        <v>45100</v>
      </c>
      <c r="J57" s="166"/>
      <c r="K57" s="166"/>
      <c r="L57" s="3"/>
    </row>
    <row r="58" spans="2:12" s="2" customFormat="1" ht="25.5">
      <c r="B58" s="170" t="s">
        <v>380</v>
      </c>
      <c r="C58" s="103"/>
      <c r="D58" s="140" t="s">
        <v>298</v>
      </c>
      <c r="E58" s="140" t="s">
        <v>297</v>
      </c>
      <c r="F58" s="140" t="s">
        <v>278</v>
      </c>
      <c r="G58" s="140" t="s">
        <v>381</v>
      </c>
      <c r="H58" s="150">
        <v>50000</v>
      </c>
      <c r="I58" s="150">
        <v>0</v>
      </c>
      <c r="J58" s="166"/>
      <c r="K58" s="150">
        <v>50000</v>
      </c>
      <c r="L58" s="3"/>
    </row>
    <row r="59" spans="2:12" s="2" customFormat="1" ht="27" customHeight="1">
      <c r="B59" s="170" t="s">
        <v>383</v>
      </c>
      <c r="C59" s="103"/>
      <c r="D59" s="140" t="s">
        <v>298</v>
      </c>
      <c r="E59" s="138" t="s">
        <v>332</v>
      </c>
      <c r="F59" s="140" t="s">
        <v>278</v>
      </c>
      <c r="G59" s="140" t="s">
        <v>382</v>
      </c>
      <c r="H59" s="150">
        <v>20000</v>
      </c>
      <c r="I59" s="150">
        <v>20000</v>
      </c>
      <c r="J59" s="166"/>
      <c r="K59" s="150"/>
      <c r="L59" s="3"/>
    </row>
    <row r="60" spans="2:12" s="2" customFormat="1" ht="26.25" customHeight="1">
      <c r="B60" s="170" t="s">
        <v>383</v>
      </c>
      <c r="C60" s="103"/>
      <c r="D60" s="140" t="s">
        <v>298</v>
      </c>
      <c r="E60" s="138" t="s">
        <v>303</v>
      </c>
      <c r="F60" s="140" t="s">
        <v>278</v>
      </c>
      <c r="G60" s="140" t="s">
        <v>382</v>
      </c>
      <c r="H60" s="150">
        <v>375000</v>
      </c>
      <c r="I60" s="150">
        <v>375000</v>
      </c>
      <c r="J60" s="166"/>
      <c r="K60" s="150"/>
      <c r="L60" s="3"/>
    </row>
    <row r="61" spans="2:12" s="2" customFormat="1" ht="25.5">
      <c r="B61" s="170" t="s">
        <v>380</v>
      </c>
      <c r="C61" s="103"/>
      <c r="D61" s="140" t="s">
        <v>298</v>
      </c>
      <c r="E61" s="140" t="s">
        <v>327</v>
      </c>
      <c r="F61" s="140" t="s">
        <v>278</v>
      </c>
      <c r="G61" s="140" t="s">
        <v>381</v>
      </c>
      <c r="H61" s="150">
        <v>19944.75</v>
      </c>
      <c r="I61" s="150"/>
      <c r="J61" s="166"/>
      <c r="K61" s="150">
        <v>19944.75</v>
      </c>
      <c r="L61" s="3"/>
    </row>
    <row r="62" spans="2:12" s="2" customFormat="1" ht="25.5">
      <c r="B62" s="170" t="s">
        <v>380</v>
      </c>
      <c r="C62" s="103"/>
      <c r="D62" s="140" t="s">
        <v>298</v>
      </c>
      <c r="E62" s="140" t="s">
        <v>306</v>
      </c>
      <c r="F62" s="140" t="s">
        <v>278</v>
      </c>
      <c r="G62" s="140" t="s">
        <v>381</v>
      </c>
      <c r="H62" s="150">
        <v>17500</v>
      </c>
      <c r="I62" s="150">
        <v>17500</v>
      </c>
      <c r="J62" s="166"/>
      <c r="K62" s="150"/>
      <c r="L62" s="3"/>
    </row>
    <row r="63" spans="2:12" s="2" customFormat="1" ht="25.5">
      <c r="B63" s="170" t="s">
        <v>380</v>
      </c>
      <c r="C63" s="103"/>
      <c r="D63" s="140" t="s">
        <v>298</v>
      </c>
      <c r="E63" s="140" t="s">
        <v>333</v>
      </c>
      <c r="F63" s="140" t="s">
        <v>278</v>
      </c>
      <c r="G63" s="140" t="s">
        <v>381</v>
      </c>
      <c r="H63" s="150">
        <v>38300</v>
      </c>
      <c r="I63" s="150">
        <v>0</v>
      </c>
      <c r="J63" s="150">
        <v>38300</v>
      </c>
      <c r="K63" s="150"/>
      <c r="L63" s="3"/>
    </row>
    <row r="64" spans="2:12" s="2" customFormat="1" ht="25.5">
      <c r="B64" s="170" t="s">
        <v>380</v>
      </c>
      <c r="C64" s="103"/>
      <c r="D64" s="140" t="s">
        <v>298</v>
      </c>
      <c r="E64" s="140" t="s">
        <v>329</v>
      </c>
      <c r="F64" s="140" t="s">
        <v>278</v>
      </c>
      <c r="G64" s="140" t="s">
        <v>381</v>
      </c>
      <c r="H64" s="150">
        <v>36448.03</v>
      </c>
      <c r="I64" s="150"/>
      <c r="J64" s="150"/>
      <c r="K64" s="150">
        <v>36448.03</v>
      </c>
      <c r="L64" s="3"/>
    </row>
    <row r="65" spans="2:12" s="2" customFormat="1" ht="15">
      <c r="B65" s="170"/>
      <c r="C65" s="103"/>
      <c r="D65" s="140"/>
      <c r="E65" s="140"/>
      <c r="F65" s="140"/>
      <c r="G65" s="140"/>
      <c r="H65" s="150"/>
      <c r="I65" s="150"/>
      <c r="J65" s="150"/>
      <c r="K65" s="150"/>
      <c r="L65" s="3"/>
    </row>
    <row r="66" spans="2:12" s="2" customFormat="1" ht="25.5">
      <c r="B66" s="170" t="s">
        <v>25</v>
      </c>
      <c r="C66" s="103">
        <v>300</v>
      </c>
      <c r="D66" s="140"/>
      <c r="E66" s="140"/>
      <c r="F66" s="140"/>
      <c r="G66" s="149" t="s">
        <v>11</v>
      </c>
      <c r="H66" s="130"/>
      <c r="I66" s="142"/>
      <c r="J66" s="166"/>
      <c r="K66" s="130"/>
      <c r="L66" s="3"/>
    </row>
    <row r="67" spans="2:12" s="2" customFormat="1" ht="15">
      <c r="B67" s="178" t="s">
        <v>20</v>
      </c>
      <c r="C67" s="281">
        <v>310</v>
      </c>
      <c r="D67" s="285"/>
      <c r="E67" s="151"/>
      <c r="F67" s="151"/>
      <c r="G67" s="282"/>
      <c r="H67" s="283"/>
      <c r="I67" s="289"/>
      <c r="J67" s="284"/>
      <c r="K67" s="283"/>
      <c r="L67" s="3"/>
    </row>
    <row r="68" spans="2:12" s="2" customFormat="1" ht="15">
      <c r="B68" s="170" t="s">
        <v>26</v>
      </c>
      <c r="C68" s="281"/>
      <c r="D68" s="286"/>
      <c r="E68" s="138"/>
      <c r="F68" s="138"/>
      <c r="G68" s="282"/>
      <c r="H68" s="283"/>
      <c r="I68" s="290"/>
      <c r="J68" s="284"/>
      <c r="K68" s="283"/>
      <c r="L68" s="3"/>
    </row>
    <row r="69" spans="2:12" s="2" customFormat="1" ht="15">
      <c r="B69" s="170" t="s">
        <v>27</v>
      </c>
      <c r="C69" s="103">
        <v>320</v>
      </c>
      <c r="D69" s="140"/>
      <c r="E69" s="140"/>
      <c r="F69" s="140"/>
      <c r="G69" s="167"/>
      <c r="H69" s="130"/>
      <c r="I69" s="130"/>
      <c r="J69" s="166"/>
      <c r="K69" s="130"/>
      <c r="L69" s="3"/>
    </row>
    <row r="70" spans="2:12" s="2" customFormat="1" ht="15">
      <c r="B70" s="170" t="s">
        <v>28</v>
      </c>
      <c r="C70" s="103">
        <v>400</v>
      </c>
      <c r="D70" s="140"/>
      <c r="E70" s="140"/>
      <c r="F70" s="140"/>
      <c r="G70" s="141"/>
      <c r="H70" s="130"/>
      <c r="I70" s="130"/>
      <c r="J70" s="166"/>
      <c r="K70" s="130"/>
      <c r="L70" s="3"/>
    </row>
    <row r="71" spans="2:12" s="2" customFormat="1" ht="15">
      <c r="B71" s="178" t="s">
        <v>20</v>
      </c>
      <c r="C71" s="281">
        <v>410</v>
      </c>
      <c r="D71" s="285"/>
      <c r="E71" s="151"/>
      <c r="F71" s="151"/>
      <c r="G71" s="282"/>
      <c r="H71" s="283"/>
      <c r="I71" s="289"/>
      <c r="J71" s="284"/>
      <c r="K71" s="283"/>
      <c r="L71" s="3"/>
    </row>
    <row r="72" spans="2:12" s="2" customFormat="1" ht="15">
      <c r="B72" s="170" t="s">
        <v>29</v>
      </c>
      <c r="C72" s="281"/>
      <c r="D72" s="286"/>
      <c r="E72" s="138"/>
      <c r="F72" s="138"/>
      <c r="G72" s="282"/>
      <c r="H72" s="283"/>
      <c r="I72" s="290"/>
      <c r="J72" s="284"/>
      <c r="K72" s="283"/>
      <c r="L72" s="3"/>
    </row>
    <row r="73" spans="2:12" s="2" customFormat="1" ht="15">
      <c r="B73" s="170" t="s">
        <v>30</v>
      </c>
      <c r="C73" s="103">
        <v>420</v>
      </c>
      <c r="D73" s="140"/>
      <c r="E73" s="140"/>
      <c r="F73" s="140"/>
      <c r="G73" s="141"/>
      <c r="H73" s="142"/>
      <c r="I73" s="142"/>
      <c r="J73" s="142"/>
      <c r="K73" s="142"/>
      <c r="L73" s="3"/>
    </row>
    <row r="74" spans="2:12" s="2" customFormat="1" ht="15">
      <c r="B74" s="170" t="s">
        <v>31</v>
      </c>
      <c r="C74" s="103">
        <v>500</v>
      </c>
      <c r="D74" s="140"/>
      <c r="E74" s="140"/>
      <c r="F74" s="140"/>
      <c r="G74" s="149" t="s">
        <v>11</v>
      </c>
      <c r="H74" s="142">
        <f>SUM(H75+H76+H77)</f>
        <v>133543.32</v>
      </c>
      <c r="I74" s="142">
        <f>SUM(I75+I76+I77)</f>
        <v>77150.54</v>
      </c>
      <c r="J74" s="142">
        <v>0</v>
      </c>
      <c r="K74" s="142">
        <f>SUM(K75+K76+K77)</f>
        <v>56392.78</v>
      </c>
      <c r="L74" s="3"/>
    </row>
    <row r="75" spans="2:12" s="2" customFormat="1" ht="25.5">
      <c r="B75" s="170" t="s">
        <v>325</v>
      </c>
      <c r="C75" s="103"/>
      <c r="D75" s="140"/>
      <c r="E75" s="140" t="s">
        <v>327</v>
      </c>
      <c r="F75" s="140"/>
      <c r="G75" s="140" t="s">
        <v>331</v>
      </c>
      <c r="H75" s="150">
        <v>19944.75</v>
      </c>
      <c r="I75" s="150"/>
      <c r="J75" s="150"/>
      <c r="K75" s="150">
        <v>19944.75</v>
      </c>
      <c r="L75" s="3"/>
    </row>
    <row r="76" spans="2:12" s="2" customFormat="1" ht="38.25">
      <c r="B76" s="170" t="s">
        <v>302</v>
      </c>
      <c r="C76" s="103"/>
      <c r="D76" s="140"/>
      <c r="E76" s="140" t="s">
        <v>328</v>
      </c>
      <c r="F76" s="140"/>
      <c r="G76" s="140" t="s">
        <v>331</v>
      </c>
      <c r="H76" s="150">
        <v>77150.54</v>
      </c>
      <c r="I76" s="150">
        <v>77150.54</v>
      </c>
      <c r="J76" s="150"/>
      <c r="K76" s="150"/>
      <c r="L76" s="3"/>
    </row>
    <row r="77" spans="2:12" s="2" customFormat="1" ht="38.25">
      <c r="B77" s="170" t="s">
        <v>326</v>
      </c>
      <c r="C77" s="103"/>
      <c r="D77" s="140"/>
      <c r="E77" s="140" t="s">
        <v>329</v>
      </c>
      <c r="F77" s="140"/>
      <c r="G77" s="140" t="s">
        <v>335</v>
      </c>
      <c r="H77" s="150">
        <v>36448.03</v>
      </c>
      <c r="I77" s="150"/>
      <c r="J77" s="150"/>
      <c r="K77" s="150">
        <v>36448.03</v>
      </c>
      <c r="L77" s="3"/>
    </row>
    <row r="78" spans="2:12" s="2" customFormat="1" ht="15">
      <c r="B78" s="170" t="s">
        <v>32</v>
      </c>
      <c r="C78" s="103">
        <v>600</v>
      </c>
      <c r="D78" s="140"/>
      <c r="E78" s="140"/>
      <c r="F78" s="140"/>
      <c r="G78" s="149" t="s">
        <v>11</v>
      </c>
      <c r="H78" s="142">
        <v>0</v>
      </c>
      <c r="I78" s="142">
        <v>0</v>
      </c>
      <c r="J78" s="142">
        <v>0</v>
      </c>
      <c r="K78" s="142">
        <v>0</v>
      </c>
      <c r="L78" s="3"/>
    </row>
    <row r="79" spans="7:12" s="2" customFormat="1" ht="15">
      <c r="G79" s="64"/>
      <c r="H79" s="11"/>
      <c r="I79" s="11"/>
      <c r="J79" s="3"/>
      <c r="K79" s="11"/>
      <c r="L79" s="3"/>
    </row>
    <row r="80" spans="7:12" s="2" customFormat="1" ht="15">
      <c r="G80" s="64"/>
      <c r="H80" s="11"/>
      <c r="I80" s="11"/>
      <c r="J80" s="3"/>
      <c r="K80" s="11"/>
      <c r="L80" s="3"/>
    </row>
    <row r="81" spans="7:12" s="2" customFormat="1" ht="15">
      <c r="G81" s="64"/>
      <c r="H81" s="11"/>
      <c r="I81" s="11"/>
      <c r="J81" s="3"/>
      <c r="K81" s="11"/>
      <c r="L81" s="3"/>
    </row>
    <row r="82" spans="7:12" s="2" customFormat="1" ht="15">
      <c r="G82" s="64"/>
      <c r="H82" s="11"/>
      <c r="I82" s="11"/>
      <c r="J82" s="3"/>
      <c r="K82" s="11"/>
      <c r="L82" s="3"/>
    </row>
    <row r="83" spans="7:12" s="2" customFormat="1" ht="15">
      <c r="G83" s="64"/>
      <c r="H83" s="11"/>
      <c r="I83" s="11"/>
      <c r="J83" s="3"/>
      <c r="K83" s="11"/>
      <c r="L83" s="3"/>
    </row>
    <row r="84" spans="7:12" s="2" customFormat="1" ht="15">
      <c r="G84" s="64"/>
      <c r="H84" s="11"/>
      <c r="I84" s="11"/>
      <c r="J84" s="3"/>
      <c r="K84" s="11"/>
      <c r="L84" s="3"/>
    </row>
    <row r="85" spans="8:12" ht="15">
      <c r="H85" s="9"/>
      <c r="I85" s="9"/>
      <c r="J85" s="6"/>
      <c r="K85" s="9"/>
      <c r="L85" s="6"/>
    </row>
    <row r="86" spans="8:12" ht="15">
      <c r="H86" s="9"/>
      <c r="I86" s="9"/>
      <c r="J86" s="6"/>
      <c r="K86" s="9"/>
      <c r="L86" s="6"/>
    </row>
    <row r="87" spans="8:12" ht="15">
      <c r="H87" s="9"/>
      <c r="I87" s="9"/>
      <c r="J87" s="6"/>
      <c r="K87" s="9"/>
      <c r="L87" s="6"/>
    </row>
  </sheetData>
  <sheetProtection/>
  <mergeCells count="41">
    <mergeCell ref="A1:K1"/>
    <mergeCell ref="A2:K2"/>
    <mergeCell ref="A3:K3"/>
    <mergeCell ref="A4:K4"/>
    <mergeCell ref="A5:K5"/>
    <mergeCell ref="B7:B10"/>
    <mergeCell ref="C7:C10"/>
    <mergeCell ref="E9:E10"/>
    <mergeCell ref="H7:K7"/>
    <mergeCell ref="I9:I10"/>
    <mergeCell ref="C33:C34"/>
    <mergeCell ref="G33:G34"/>
    <mergeCell ref="H33:H34"/>
    <mergeCell ref="D33:D34"/>
    <mergeCell ref="D9:D10"/>
    <mergeCell ref="F9:F10"/>
    <mergeCell ref="G9:G10"/>
    <mergeCell ref="I8:K8"/>
    <mergeCell ref="E33:E34"/>
    <mergeCell ref="F33:F34"/>
    <mergeCell ref="J9:J10"/>
    <mergeCell ref="D7:G7"/>
    <mergeCell ref="I33:I34"/>
    <mergeCell ref="H8:H10"/>
    <mergeCell ref="K9:K10"/>
    <mergeCell ref="K33:K34"/>
    <mergeCell ref="K67:K68"/>
    <mergeCell ref="J33:J34"/>
    <mergeCell ref="K71:K72"/>
    <mergeCell ref="I67:I68"/>
    <mergeCell ref="I71:I72"/>
    <mergeCell ref="J71:J72"/>
    <mergeCell ref="C71:C72"/>
    <mergeCell ref="G71:G72"/>
    <mergeCell ref="H71:H72"/>
    <mergeCell ref="J67:J68"/>
    <mergeCell ref="C67:C68"/>
    <mergeCell ref="G67:G68"/>
    <mergeCell ref="H67:H68"/>
    <mergeCell ref="D71:D72"/>
    <mergeCell ref="D67:D68"/>
  </mergeCells>
  <printOptions/>
  <pageMargins left="0.7086614173228347" right="0.7086614173228347" top="0.7480314960629921" bottom="0.7480314960629921" header="0.31496062992125984" footer="0.35433070866141736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SheetLayoutView="100" zoomScalePageLayoutView="0" workbookViewId="0" topLeftCell="A1">
      <selection activeCell="CQ16" sqref="CQ16:DA16"/>
    </sheetView>
  </sheetViews>
  <sheetFormatPr defaultColWidth="0.875" defaultRowHeight="12.75"/>
  <cols>
    <col min="1" max="16384" width="0.875" style="68" customWidth="1"/>
  </cols>
  <sheetData>
    <row r="1" spans="1:149" ht="12.75">
      <c r="A1" s="334" t="s">
        <v>104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  <c r="EQ1" s="334"/>
      <c r="ER1" s="334"/>
      <c r="ES1" s="334"/>
    </row>
    <row r="3" spans="1:149" s="66" customFormat="1" ht="15.75">
      <c r="A3" s="332" t="s">
        <v>102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</row>
    <row r="4" spans="1:149" s="66" customFormat="1" ht="15.75">
      <c r="A4" s="332" t="s">
        <v>103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</row>
    <row r="5" spans="1:149" s="67" customFormat="1" ht="15">
      <c r="A5" s="333" t="s">
        <v>387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3"/>
      <c r="EH5" s="333"/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</row>
    <row r="6" ht="6" customHeight="1"/>
    <row r="7" ht="10.5" customHeight="1"/>
    <row r="8" spans="1:149" s="46" customFormat="1" ht="13.5" customHeight="1">
      <c r="A8" s="313" t="s">
        <v>3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5"/>
      <c r="AG8" s="313" t="s">
        <v>4</v>
      </c>
      <c r="AH8" s="314"/>
      <c r="AI8" s="314"/>
      <c r="AJ8" s="314"/>
      <c r="AK8" s="314"/>
      <c r="AL8" s="314"/>
      <c r="AM8" s="314"/>
      <c r="AN8" s="314"/>
      <c r="AO8" s="315"/>
      <c r="AP8" s="313" t="s">
        <v>105</v>
      </c>
      <c r="AQ8" s="314"/>
      <c r="AR8" s="314"/>
      <c r="AS8" s="314"/>
      <c r="AT8" s="314"/>
      <c r="AU8" s="314"/>
      <c r="AV8" s="314"/>
      <c r="AW8" s="314"/>
      <c r="AX8" s="315"/>
      <c r="AY8" s="277" t="s">
        <v>379</v>
      </c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278"/>
      <c r="EB8" s="278"/>
      <c r="EC8" s="278"/>
      <c r="ED8" s="278"/>
      <c r="EE8" s="278"/>
      <c r="EF8" s="278"/>
      <c r="EG8" s="278"/>
      <c r="EH8" s="278"/>
      <c r="EI8" s="278"/>
      <c r="EJ8" s="278"/>
      <c r="EK8" s="278"/>
      <c r="EL8" s="278"/>
      <c r="EM8" s="278"/>
      <c r="EN8" s="278"/>
      <c r="EO8" s="278"/>
      <c r="EP8" s="278"/>
      <c r="EQ8" s="278"/>
      <c r="ER8" s="278"/>
      <c r="ES8" s="278"/>
    </row>
    <row r="9" spans="1:149" s="46" customFormat="1" ht="13.5" customHeight="1">
      <c r="A9" s="31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8"/>
      <c r="AG9" s="316"/>
      <c r="AH9" s="317"/>
      <c r="AI9" s="317"/>
      <c r="AJ9" s="317"/>
      <c r="AK9" s="317"/>
      <c r="AL9" s="317"/>
      <c r="AM9" s="317"/>
      <c r="AN9" s="317"/>
      <c r="AO9" s="318"/>
      <c r="AP9" s="316"/>
      <c r="AQ9" s="317"/>
      <c r="AR9" s="317"/>
      <c r="AS9" s="317"/>
      <c r="AT9" s="317"/>
      <c r="AU9" s="317"/>
      <c r="AV9" s="317"/>
      <c r="AW9" s="317"/>
      <c r="AX9" s="318"/>
      <c r="AY9" s="277" t="s">
        <v>8</v>
      </c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</row>
    <row r="10" spans="1:149" s="46" customFormat="1" ht="67.5" customHeight="1">
      <c r="A10" s="316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8"/>
      <c r="AG10" s="316"/>
      <c r="AH10" s="317"/>
      <c r="AI10" s="317"/>
      <c r="AJ10" s="317"/>
      <c r="AK10" s="317"/>
      <c r="AL10" s="317"/>
      <c r="AM10" s="317"/>
      <c r="AN10" s="317"/>
      <c r="AO10" s="318"/>
      <c r="AP10" s="316"/>
      <c r="AQ10" s="317"/>
      <c r="AR10" s="317"/>
      <c r="AS10" s="317"/>
      <c r="AT10" s="317"/>
      <c r="AU10" s="317"/>
      <c r="AV10" s="317"/>
      <c r="AW10" s="317"/>
      <c r="AX10" s="318"/>
      <c r="AY10" s="277" t="s">
        <v>106</v>
      </c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9"/>
      <c r="CF10" s="322" t="s">
        <v>116</v>
      </c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4"/>
      <c r="DM10" s="322" t="s">
        <v>117</v>
      </c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4"/>
    </row>
    <row r="11" spans="1:149" s="46" customFormat="1" ht="51" customHeight="1">
      <c r="A11" s="319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1"/>
      <c r="AG11" s="319"/>
      <c r="AH11" s="320"/>
      <c r="AI11" s="320"/>
      <c r="AJ11" s="320"/>
      <c r="AK11" s="320"/>
      <c r="AL11" s="320"/>
      <c r="AM11" s="320"/>
      <c r="AN11" s="320"/>
      <c r="AO11" s="321"/>
      <c r="AP11" s="319"/>
      <c r="AQ11" s="320"/>
      <c r="AR11" s="320"/>
      <c r="AS11" s="320"/>
      <c r="AT11" s="320"/>
      <c r="AU11" s="320"/>
      <c r="AV11" s="320"/>
      <c r="AW11" s="320"/>
      <c r="AX11" s="321"/>
      <c r="AY11" s="325" t="s">
        <v>245</v>
      </c>
      <c r="AZ11" s="326"/>
      <c r="BA11" s="326"/>
      <c r="BB11" s="326"/>
      <c r="BC11" s="326"/>
      <c r="BD11" s="326"/>
      <c r="BE11" s="326"/>
      <c r="BF11" s="326"/>
      <c r="BG11" s="326"/>
      <c r="BH11" s="326"/>
      <c r="BI11" s="327"/>
      <c r="BJ11" s="325" t="s">
        <v>246</v>
      </c>
      <c r="BK11" s="326"/>
      <c r="BL11" s="326"/>
      <c r="BM11" s="326"/>
      <c r="BN11" s="326"/>
      <c r="BO11" s="326"/>
      <c r="BP11" s="326"/>
      <c r="BQ11" s="326"/>
      <c r="BR11" s="326"/>
      <c r="BS11" s="326"/>
      <c r="BT11" s="327"/>
      <c r="BU11" s="325" t="s">
        <v>247</v>
      </c>
      <c r="BV11" s="326"/>
      <c r="BW11" s="326"/>
      <c r="BX11" s="326"/>
      <c r="BY11" s="326"/>
      <c r="BZ11" s="326"/>
      <c r="CA11" s="326"/>
      <c r="CB11" s="326"/>
      <c r="CC11" s="326"/>
      <c r="CD11" s="326"/>
      <c r="CE11" s="327"/>
      <c r="CF11" s="325" t="s">
        <v>245</v>
      </c>
      <c r="CG11" s="326"/>
      <c r="CH11" s="326"/>
      <c r="CI11" s="326"/>
      <c r="CJ11" s="326"/>
      <c r="CK11" s="326"/>
      <c r="CL11" s="326"/>
      <c r="CM11" s="326"/>
      <c r="CN11" s="326"/>
      <c r="CO11" s="326"/>
      <c r="CP11" s="327"/>
      <c r="CQ11" s="325" t="s">
        <v>246</v>
      </c>
      <c r="CR11" s="326"/>
      <c r="CS11" s="326"/>
      <c r="CT11" s="326"/>
      <c r="CU11" s="326"/>
      <c r="CV11" s="326"/>
      <c r="CW11" s="326"/>
      <c r="CX11" s="326"/>
      <c r="CY11" s="326"/>
      <c r="CZ11" s="326"/>
      <c r="DA11" s="327"/>
      <c r="DB11" s="325" t="s">
        <v>247</v>
      </c>
      <c r="DC11" s="326"/>
      <c r="DD11" s="326"/>
      <c r="DE11" s="326"/>
      <c r="DF11" s="326"/>
      <c r="DG11" s="326"/>
      <c r="DH11" s="326"/>
      <c r="DI11" s="326"/>
      <c r="DJ11" s="326"/>
      <c r="DK11" s="326"/>
      <c r="DL11" s="327"/>
      <c r="DM11" s="325" t="s">
        <v>245</v>
      </c>
      <c r="DN11" s="326"/>
      <c r="DO11" s="326"/>
      <c r="DP11" s="326"/>
      <c r="DQ11" s="326"/>
      <c r="DR11" s="326"/>
      <c r="DS11" s="326"/>
      <c r="DT11" s="326"/>
      <c r="DU11" s="326"/>
      <c r="DV11" s="326"/>
      <c r="DW11" s="327"/>
      <c r="DX11" s="325" t="s">
        <v>246</v>
      </c>
      <c r="DY11" s="326"/>
      <c r="DZ11" s="326"/>
      <c r="EA11" s="326"/>
      <c r="EB11" s="326"/>
      <c r="EC11" s="326"/>
      <c r="ED11" s="326"/>
      <c r="EE11" s="326"/>
      <c r="EF11" s="326"/>
      <c r="EG11" s="326"/>
      <c r="EH11" s="327"/>
      <c r="EI11" s="325" t="s">
        <v>247</v>
      </c>
      <c r="EJ11" s="326"/>
      <c r="EK11" s="326"/>
      <c r="EL11" s="326"/>
      <c r="EM11" s="326"/>
      <c r="EN11" s="326"/>
      <c r="EO11" s="326"/>
      <c r="EP11" s="326"/>
      <c r="EQ11" s="326"/>
      <c r="ER11" s="326"/>
      <c r="ES11" s="327"/>
    </row>
    <row r="12" spans="1:149" s="69" customFormat="1" ht="12.75">
      <c r="A12" s="329">
        <v>1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>
        <v>2</v>
      </c>
      <c r="AH12" s="329"/>
      <c r="AI12" s="329"/>
      <c r="AJ12" s="329"/>
      <c r="AK12" s="329"/>
      <c r="AL12" s="329"/>
      <c r="AM12" s="329"/>
      <c r="AN12" s="329"/>
      <c r="AO12" s="329"/>
      <c r="AP12" s="329">
        <v>3</v>
      </c>
      <c r="AQ12" s="329"/>
      <c r="AR12" s="329"/>
      <c r="AS12" s="329"/>
      <c r="AT12" s="329"/>
      <c r="AU12" s="329"/>
      <c r="AV12" s="329"/>
      <c r="AW12" s="329"/>
      <c r="AX12" s="329"/>
      <c r="AY12" s="329">
        <v>4</v>
      </c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>
        <v>5</v>
      </c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>
        <v>6</v>
      </c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>
        <v>7</v>
      </c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>
        <v>8</v>
      </c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>
        <v>9</v>
      </c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>
        <v>10</v>
      </c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>
        <v>11</v>
      </c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>
        <v>12</v>
      </c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</row>
    <row r="13" spans="1:149" s="70" customFormat="1" ht="30.75" customHeight="1">
      <c r="A13" s="335" t="s">
        <v>107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7"/>
      <c r="AG13" s="331" t="s">
        <v>118</v>
      </c>
      <c r="AH13" s="331"/>
      <c r="AI13" s="331"/>
      <c r="AJ13" s="331"/>
      <c r="AK13" s="331"/>
      <c r="AL13" s="331"/>
      <c r="AM13" s="331"/>
      <c r="AN13" s="331"/>
      <c r="AO13" s="331"/>
      <c r="AP13" s="328" t="s">
        <v>248</v>
      </c>
      <c r="AQ13" s="328"/>
      <c r="AR13" s="328"/>
      <c r="AS13" s="328"/>
      <c r="AT13" s="328"/>
      <c r="AU13" s="328"/>
      <c r="AV13" s="328"/>
      <c r="AW13" s="328"/>
      <c r="AX13" s="328"/>
      <c r="AY13" s="328">
        <v>0</v>
      </c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>
        <v>0</v>
      </c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>
        <v>0</v>
      </c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>
        <v>0</v>
      </c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>
        <v>0</v>
      </c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>
        <v>0</v>
      </c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>
        <v>0</v>
      </c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>
        <v>0</v>
      </c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>
        <v>0</v>
      </c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</row>
    <row r="14" spans="1:149" s="70" customFormat="1" ht="53.25" customHeight="1">
      <c r="A14" s="330" t="s">
        <v>108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1" t="s">
        <v>249</v>
      </c>
      <c r="AH14" s="331"/>
      <c r="AI14" s="331"/>
      <c r="AJ14" s="331"/>
      <c r="AK14" s="331"/>
      <c r="AL14" s="331"/>
      <c r="AM14" s="331"/>
      <c r="AN14" s="331"/>
      <c r="AO14" s="331"/>
      <c r="AP14" s="328" t="s">
        <v>248</v>
      </c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</row>
    <row r="15" spans="1:149" s="70" customFormat="1" ht="15" customHeight="1">
      <c r="A15" s="330"/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1"/>
      <c r="AH15" s="331"/>
      <c r="AI15" s="331"/>
      <c r="AJ15" s="331"/>
      <c r="AK15" s="331"/>
      <c r="AL15" s="331"/>
      <c r="AM15" s="331"/>
      <c r="AN15" s="331"/>
      <c r="AO15" s="331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8"/>
      <c r="EP15" s="328"/>
      <c r="EQ15" s="328"/>
      <c r="ER15" s="328"/>
      <c r="ES15" s="328"/>
    </row>
    <row r="16" spans="1:149" s="70" customFormat="1" ht="33.75" customHeight="1">
      <c r="A16" s="330" t="s">
        <v>109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1" t="s">
        <v>250</v>
      </c>
      <c r="AH16" s="331"/>
      <c r="AI16" s="331"/>
      <c r="AJ16" s="331"/>
      <c r="AK16" s="331"/>
      <c r="AL16" s="331"/>
      <c r="AM16" s="331"/>
      <c r="AN16" s="331"/>
      <c r="AO16" s="331"/>
      <c r="AP16" s="328" t="s">
        <v>248</v>
      </c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</row>
    <row r="17" spans="1:149" s="70" customFormat="1" ht="15" customHeight="1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1"/>
      <c r="AH17" s="331"/>
      <c r="AI17" s="331"/>
      <c r="AJ17" s="331"/>
      <c r="AK17" s="331"/>
      <c r="AL17" s="331"/>
      <c r="AM17" s="331"/>
      <c r="AN17" s="331"/>
      <c r="AO17" s="331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</row>
  </sheetData>
  <sheetProtection/>
  <mergeCells count="93">
    <mergeCell ref="A5:ES5"/>
    <mergeCell ref="EI17:ES17"/>
    <mergeCell ref="A1:ES1"/>
    <mergeCell ref="A4:ES4"/>
    <mergeCell ref="A14:AF14"/>
    <mergeCell ref="AP14:AX14"/>
    <mergeCell ref="A13:AF13"/>
    <mergeCell ref="AP13:AX13"/>
    <mergeCell ref="A12:AF12"/>
    <mergeCell ref="AP12:AX12"/>
    <mergeCell ref="A3:ES3"/>
    <mergeCell ref="A17:AF17"/>
    <mergeCell ref="CF17:CP17"/>
    <mergeCell ref="CQ17:DA17"/>
    <mergeCell ref="DB17:DL17"/>
    <mergeCell ref="DM17:DW17"/>
    <mergeCell ref="DX17:EH17"/>
    <mergeCell ref="AG12:AO12"/>
    <mergeCell ref="AG13:AO13"/>
    <mergeCell ref="AG14:AO14"/>
    <mergeCell ref="AY12:BI12"/>
    <mergeCell ref="AY13:BI13"/>
    <mergeCell ref="AG17:AO17"/>
    <mergeCell ref="AP17:AX17"/>
    <mergeCell ref="BJ17:BT17"/>
    <mergeCell ref="BU17:CE17"/>
    <mergeCell ref="AY14:BI14"/>
    <mergeCell ref="BJ12:BT12"/>
    <mergeCell ref="BJ13:BT13"/>
    <mergeCell ref="BJ14:BT14"/>
    <mergeCell ref="AY17:BI17"/>
    <mergeCell ref="CF16:CP16"/>
    <mergeCell ref="DX16:EH16"/>
    <mergeCell ref="EI16:ES16"/>
    <mergeCell ref="BU12:CE12"/>
    <mergeCell ref="BU13:CE13"/>
    <mergeCell ref="BU14:CE14"/>
    <mergeCell ref="CQ16:DA16"/>
    <mergeCell ref="DB16:DL16"/>
    <mergeCell ref="CQ12:DA12"/>
    <mergeCell ref="A16:AF16"/>
    <mergeCell ref="AG16:AO16"/>
    <mergeCell ref="AP16:AX16"/>
    <mergeCell ref="AY16:BI16"/>
    <mergeCell ref="BJ16:BT16"/>
    <mergeCell ref="BU16:CE16"/>
    <mergeCell ref="BU15:CE15"/>
    <mergeCell ref="DB12:DL12"/>
    <mergeCell ref="DB13:DL13"/>
    <mergeCell ref="DB14:DL14"/>
    <mergeCell ref="CQ15:DA15"/>
    <mergeCell ref="DB15:DL15"/>
    <mergeCell ref="CF12:CP12"/>
    <mergeCell ref="BU11:CE11"/>
    <mergeCell ref="CF13:CP13"/>
    <mergeCell ref="CF14:CP14"/>
    <mergeCell ref="DM16:DW16"/>
    <mergeCell ref="DM12:DW12"/>
    <mergeCell ref="DM13:DW13"/>
    <mergeCell ref="DM14:DW14"/>
    <mergeCell ref="CQ13:DA13"/>
    <mergeCell ref="CQ14:DA14"/>
    <mergeCell ref="DM11:DW11"/>
    <mergeCell ref="A15:AF15"/>
    <mergeCell ref="AG15:AO15"/>
    <mergeCell ref="AP15:AX15"/>
    <mergeCell ref="AY15:BI15"/>
    <mergeCell ref="BJ15:BT15"/>
    <mergeCell ref="CF11:CP11"/>
    <mergeCell ref="AY11:BI11"/>
    <mergeCell ref="BJ11:BT11"/>
    <mergeCell ref="AP8:AX11"/>
    <mergeCell ref="AG8:AO11"/>
    <mergeCell ref="EI13:ES13"/>
    <mergeCell ref="EI14:ES14"/>
    <mergeCell ref="CF15:CP15"/>
    <mergeCell ref="DX12:EH12"/>
    <mergeCell ref="DX13:EH13"/>
    <mergeCell ref="DX14:EH14"/>
    <mergeCell ref="DM15:DW15"/>
    <mergeCell ref="EI15:ES15"/>
    <mergeCell ref="DX15:EH15"/>
    <mergeCell ref="EI12:ES12"/>
    <mergeCell ref="A8:AF11"/>
    <mergeCell ref="CF10:DL10"/>
    <mergeCell ref="DM10:ES10"/>
    <mergeCell ref="AY8:ES8"/>
    <mergeCell ref="AY9:ES9"/>
    <mergeCell ref="AY10:CE10"/>
    <mergeCell ref="CQ11:DA11"/>
    <mergeCell ref="DB11:DL11"/>
    <mergeCell ref="DX11:EH11"/>
    <mergeCell ref="EI11:ES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">
      <selection activeCell="BA13" sqref="BA13:BR13"/>
    </sheetView>
  </sheetViews>
  <sheetFormatPr defaultColWidth="0.875" defaultRowHeight="12" customHeight="1"/>
  <cols>
    <col min="1" max="52" width="0.875" style="40" customWidth="1"/>
    <col min="53" max="69" width="1.12109375" style="40" customWidth="1"/>
    <col min="70" max="70" width="10.25390625" style="40" customWidth="1"/>
    <col min="71" max="16384" width="0.875" style="40" customWidth="1"/>
  </cols>
  <sheetData>
    <row r="1" spans="1:70" ht="12" customHeight="1">
      <c r="A1" s="338" t="s">
        <v>82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3" ht="3" customHeight="1"/>
    <row r="4" spans="1:70" s="43" customFormat="1" ht="14.25">
      <c r="A4" s="276" t="s">
        <v>63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</row>
    <row r="5" spans="1:70" s="43" customFormat="1" ht="14.25">
      <c r="A5" s="276" t="s">
        <v>251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</row>
    <row r="6" spans="1:70" s="43" customFormat="1" ht="14.25">
      <c r="A6" s="276" t="s">
        <v>388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</row>
    <row r="7" spans="1:70" s="43" customFormat="1" ht="14.25">
      <c r="A7" s="339" t="s">
        <v>119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</row>
    <row r="8" ht="10.5" customHeight="1"/>
    <row r="9" spans="1:70" ht="70.5" customHeight="1">
      <c r="A9" s="313" t="s">
        <v>3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5"/>
      <c r="AP9" s="313" t="s">
        <v>4</v>
      </c>
      <c r="AQ9" s="314"/>
      <c r="AR9" s="314"/>
      <c r="AS9" s="314"/>
      <c r="AT9" s="314"/>
      <c r="AU9" s="314"/>
      <c r="AV9" s="314"/>
      <c r="AW9" s="314"/>
      <c r="AX9" s="314"/>
      <c r="AY9" s="314"/>
      <c r="AZ9" s="315"/>
      <c r="BA9" s="313" t="s">
        <v>252</v>
      </c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5"/>
    </row>
    <row r="10" spans="1:70" s="38" customFormat="1" ht="12.75">
      <c r="A10" s="345">
        <v>1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>
        <v>2</v>
      </c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>
        <v>3</v>
      </c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</row>
    <row r="11" spans="1:70" ht="15" customHeight="1">
      <c r="A11" s="340" t="s">
        <v>31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2"/>
      <c r="AP11" s="343" t="s">
        <v>121</v>
      </c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4">
        <v>0</v>
      </c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</row>
    <row r="12" spans="1:70" ht="15" customHeight="1">
      <c r="A12" s="340" t="s">
        <v>32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2"/>
      <c r="AP12" s="343" t="s">
        <v>122</v>
      </c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4">
        <v>0</v>
      </c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</row>
    <row r="13" spans="1:70" ht="15" customHeight="1">
      <c r="A13" s="340" t="s">
        <v>64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2"/>
      <c r="AP13" s="343" t="s">
        <v>123</v>
      </c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4">
        <v>0</v>
      </c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</row>
    <row r="14" spans="1:70" ht="15" customHeight="1">
      <c r="A14" s="340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2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</row>
    <row r="15" spans="1:70" ht="15" customHeight="1">
      <c r="A15" s="340" t="s">
        <v>65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2"/>
      <c r="AP15" s="343" t="s">
        <v>124</v>
      </c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4">
        <v>0</v>
      </c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</row>
    <row r="16" spans="1:70" ht="15" customHeight="1">
      <c r="A16" s="340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2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</row>
    <row r="18" spans="1:70" ht="12" customHeight="1">
      <c r="A18" s="338" t="s">
        <v>83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</row>
    <row r="20" ht="3" customHeight="1"/>
    <row r="21" spans="1:70" s="43" customFormat="1" ht="14.25">
      <c r="A21" s="276" t="s">
        <v>66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</row>
    <row r="22" ht="10.5" customHeight="1"/>
    <row r="23" spans="1:70" ht="44.25" customHeight="1">
      <c r="A23" s="313" t="s">
        <v>3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5"/>
      <c r="AP23" s="313" t="s">
        <v>4</v>
      </c>
      <c r="AQ23" s="314"/>
      <c r="AR23" s="314"/>
      <c r="AS23" s="314"/>
      <c r="AT23" s="314"/>
      <c r="AU23" s="314"/>
      <c r="AV23" s="314"/>
      <c r="AW23" s="314"/>
      <c r="AX23" s="314"/>
      <c r="AY23" s="314"/>
      <c r="AZ23" s="315"/>
      <c r="BA23" s="313" t="s">
        <v>253</v>
      </c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5"/>
    </row>
    <row r="24" spans="1:70" s="38" customFormat="1" ht="12.75">
      <c r="A24" s="345">
        <v>1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>
        <v>2</v>
      </c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>
        <v>3</v>
      </c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</row>
    <row r="25" spans="1:70" ht="15" customHeight="1">
      <c r="A25" s="340" t="s">
        <v>67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2"/>
      <c r="AP25" s="343" t="s">
        <v>121</v>
      </c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6">
        <v>126000</v>
      </c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</row>
    <row r="26" spans="1:70" ht="73.5" customHeight="1">
      <c r="A26" s="340" t="s">
        <v>120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2"/>
      <c r="AP26" s="343" t="s">
        <v>122</v>
      </c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4">
        <v>0</v>
      </c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</row>
    <row r="27" spans="1:70" ht="31.5" customHeight="1">
      <c r="A27" s="340" t="s">
        <v>68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2"/>
      <c r="AP27" s="343" t="s">
        <v>123</v>
      </c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4">
        <v>0</v>
      </c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</row>
  </sheetData>
  <sheetProtection/>
  <mergeCells count="46"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23:AO23"/>
    <mergeCell ref="AP23:AZ23"/>
    <mergeCell ref="BA23:BR23"/>
    <mergeCell ref="A16:AO16"/>
    <mergeCell ref="AP16:AZ16"/>
    <mergeCell ref="BA16:BR16"/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1">
      <selection activeCell="A41" sqref="A41:AD41"/>
    </sheetView>
  </sheetViews>
  <sheetFormatPr defaultColWidth="0.875" defaultRowHeight="12.75"/>
  <cols>
    <col min="1" max="16384" width="0.875" style="28" customWidth="1"/>
  </cols>
  <sheetData>
    <row r="1" spans="1:167" s="21" customFormat="1" ht="9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 t="s">
        <v>125</v>
      </c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</row>
    <row r="2" spans="1:167" s="21" customFormat="1" ht="9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 t="s">
        <v>126</v>
      </c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</row>
    <row r="3" spans="1:167" s="21" customFormat="1" ht="9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 t="s">
        <v>127</v>
      </c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</row>
    <row r="4" spans="1:167" s="21" customFormat="1" ht="9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 t="s">
        <v>128</v>
      </c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</row>
    <row r="5" spans="1:167" s="21" customFormat="1" ht="3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</row>
    <row r="6" spans="1:167" s="22" customFormat="1" ht="9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99" t="s">
        <v>129</v>
      </c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</row>
    <row r="7" spans="1:167" s="21" customFormat="1" ht="6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</row>
    <row r="8" spans="1:167" s="23" customFormat="1" ht="10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347" t="s">
        <v>130</v>
      </c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347"/>
      <c r="EC8" s="347"/>
      <c r="ED8" s="347"/>
      <c r="EE8" s="347"/>
      <c r="EF8" s="347"/>
      <c r="EG8" s="347"/>
      <c r="EH8" s="347"/>
      <c r="EI8" s="347"/>
      <c r="EJ8" s="347"/>
      <c r="EK8" s="347"/>
      <c r="EL8" s="347"/>
      <c r="EM8" s="347"/>
      <c r="EN8" s="347"/>
      <c r="EO8" s="347"/>
      <c r="EP8" s="347"/>
      <c r="EQ8" s="347"/>
      <c r="ER8" s="347"/>
      <c r="ES8" s="347"/>
      <c r="ET8" s="347"/>
      <c r="EU8" s="347"/>
      <c r="EV8" s="347"/>
      <c r="EW8" s="347"/>
      <c r="EX8" s="347"/>
      <c r="EY8" s="347"/>
      <c r="EZ8" s="347"/>
      <c r="FA8" s="347"/>
      <c r="FB8" s="347"/>
      <c r="FC8" s="347"/>
      <c r="FD8" s="347"/>
      <c r="FE8" s="347"/>
      <c r="FF8" s="347"/>
      <c r="FG8" s="347"/>
      <c r="FH8" s="347"/>
      <c r="FI8" s="347"/>
      <c r="FJ8" s="347"/>
      <c r="FK8" s="347"/>
    </row>
    <row r="9" spans="1:167" s="23" customFormat="1" ht="10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348"/>
      <c r="EE9" s="348"/>
      <c r="EF9" s="348"/>
      <c r="EG9" s="348"/>
      <c r="EH9" s="348"/>
      <c r="EI9" s="348"/>
      <c r="EJ9" s="348"/>
      <c r="EK9" s="348"/>
      <c r="EL9" s="348"/>
      <c r="EM9" s="348"/>
      <c r="EN9" s="348"/>
      <c r="EO9" s="348"/>
      <c r="EP9" s="348"/>
      <c r="EQ9" s="348"/>
      <c r="ER9" s="348"/>
      <c r="ES9" s="348"/>
      <c r="ET9" s="348"/>
      <c r="EU9" s="348"/>
      <c r="EV9" s="348"/>
      <c r="EW9" s="348"/>
      <c r="EX9" s="348"/>
      <c r="EY9" s="348"/>
      <c r="EZ9" s="348"/>
      <c r="FA9" s="348"/>
      <c r="FB9" s="348"/>
      <c r="FC9" s="348"/>
      <c r="FD9" s="348"/>
      <c r="FE9" s="348"/>
      <c r="FF9" s="348"/>
      <c r="FG9" s="348"/>
      <c r="FH9" s="348"/>
      <c r="FI9" s="348"/>
      <c r="FJ9" s="348"/>
      <c r="FK9" s="348"/>
    </row>
    <row r="10" spans="1:167" s="21" customFormat="1" ht="9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349" t="s">
        <v>131</v>
      </c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349"/>
      <c r="EE10" s="349"/>
      <c r="EF10" s="349"/>
      <c r="EG10" s="349"/>
      <c r="EH10" s="349"/>
      <c r="EI10" s="349"/>
      <c r="EJ10" s="349"/>
      <c r="EK10" s="349"/>
      <c r="EL10" s="349"/>
      <c r="EM10" s="349"/>
      <c r="EN10" s="349"/>
      <c r="EO10" s="349"/>
      <c r="EP10" s="349"/>
      <c r="EQ10" s="349"/>
      <c r="ER10" s="349"/>
      <c r="ES10" s="349"/>
      <c r="ET10" s="349"/>
      <c r="EU10" s="349"/>
      <c r="EV10" s="349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49"/>
    </row>
    <row r="11" spans="1:167" s="23" customFormat="1" ht="10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8"/>
      <c r="DY11" s="348"/>
      <c r="DZ11" s="348"/>
      <c r="EA11" s="348"/>
      <c r="EB11" s="348"/>
      <c r="EC11" s="348"/>
      <c r="ED11" s="348"/>
      <c r="EE11" s="348"/>
      <c r="EF11" s="348"/>
      <c r="EG11" s="348"/>
      <c r="EH11" s="348"/>
      <c r="EI11" s="348"/>
      <c r="EJ11" s="348"/>
      <c r="EK11" s="348"/>
      <c r="EL11" s="348"/>
      <c r="EM11" s="348"/>
      <c r="EN11" s="348"/>
      <c r="EO11" s="348"/>
      <c r="EP11" s="348"/>
      <c r="EQ11" s="348"/>
      <c r="ER11" s="348"/>
      <c r="ES11" s="348"/>
      <c r="ET11" s="348"/>
      <c r="EU11" s="348"/>
      <c r="EV11" s="348"/>
      <c r="EW11" s="348"/>
      <c r="EX11" s="348"/>
      <c r="EY11" s="348"/>
      <c r="EZ11" s="348"/>
      <c r="FA11" s="348"/>
      <c r="FB11" s="348"/>
      <c r="FC11" s="348"/>
      <c r="FD11" s="348"/>
      <c r="FE11" s="348"/>
      <c r="FF11" s="348"/>
      <c r="FG11" s="348"/>
      <c r="FH11" s="348"/>
      <c r="FI11" s="348"/>
      <c r="FJ11" s="348"/>
      <c r="FK11" s="348"/>
    </row>
    <row r="12" spans="1:167" s="21" customFormat="1" ht="9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350" t="s">
        <v>132</v>
      </c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0"/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350"/>
      <c r="DP12" s="350"/>
      <c r="DQ12" s="350"/>
      <c r="DR12" s="350"/>
      <c r="DS12" s="350"/>
      <c r="DT12" s="350"/>
      <c r="DU12" s="350"/>
      <c r="DV12" s="350"/>
      <c r="DW12" s="350"/>
      <c r="DX12" s="350"/>
      <c r="DY12" s="350"/>
      <c r="DZ12" s="350"/>
      <c r="EA12" s="350"/>
      <c r="EB12" s="350"/>
      <c r="EC12" s="350"/>
      <c r="ED12" s="350"/>
      <c r="EE12" s="350"/>
      <c r="EF12" s="350"/>
      <c r="EG12" s="350"/>
      <c r="EH12" s="350"/>
      <c r="EI12" s="350"/>
      <c r="EJ12" s="350"/>
      <c r="EK12" s="350"/>
      <c r="EL12" s="350"/>
      <c r="EM12" s="350"/>
      <c r="EN12" s="350"/>
      <c r="EO12" s="350"/>
      <c r="EP12" s="350"/>
      <c r="EQ12" s="350"/>
      <c r="ER12" s="350"/>
      <c r="ES12" s="350"/>
      <c r="ET12" s="350"/>
      <c r="EU12" s="350"/>
      <c r="EV12" s="350"/>
      <c r="EW12" s="350"/>
      <c r="EX12" s="350"/>
      <c r="EY12" s="350"/>
      <c r="EZ12" s="350"/>
      <c r="FA12" s="350"/>
      <c r="FB12" s="350"/>
      <c r="FC12" s="350"/>
      <c r="FD12" s="350"/>
      <c r="FE12" s="350"/>
      <c r="FF12" s="350"/>
      <c r="FG12" s="350"/>
      <c r="FH12" s="350"/>
      <c r="FI12" s="350"/>
      <c r="FJ12" s="350"/>
      <c r="FK12" s="350"/>
    </row>
    <row r="13" spans="1:167" s="23" customFormat="1" ht="10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74"/>
      <c r="CM13" s="74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4"/>
      <c r="DU13" s="74"/>
      <c r="DV13" s="74"/>
      <c r="DW13" s="74"/>
      <c r="DX13" s="74"/>
      <c r="DY13" s="351"/>
      <c r="DZ13" s="351"/>
      <c r="EA13" s="351"/>
      <c r="EB13" s="351"/>
      <c r="EC13" s="351"/>
      <c r="ED13" s="351"/>
      <c r="EE13" s="351"/>
      <c r="EF13" s="351"/>
      <c r="EG13" s="351"/>
      <c r="EH13" s="351"/>
      <c r="EI13" s="351"/>
      <c r="EJ13" s="351"/>
      <c r="EK13" s="351"/>
      <c r="EL13" s="351"/>
      <c r="EM13" s="351"/>
      <c r="EN13" s="351"/>
      <c r="EO13" s="351"/>
      <c r="EP13" s="351"/>
      <c r="EQ13" s="351"/>
      <c r="ER13" s="351"/>
      <c r="ES13" s="351"/>
      <c r="ET13" s="351"/>
      <c r="EU13" s="351"/>
      <c r="EV13" s="351"/>
      <c r="EW13" s="351"/>
      <c r="EX13" s="351"/>
      <c r="EY13" s="351"/>
      <c r="EZ13" s="351"/>
      <c r="FA13" s="351"/>
      <c r="FB13" s="351"/>
      <c r="FC13" s="351"/>
      <c r="FD13" s="351"/>
      <c r="FE13" s="351"/>
      <c r="FF13" s="351"/>
      <c r="FG13" s="351"/>
      <c r="FH13" s="351"/>
      <c r="FI13" s="351"/>
      <c r="FJ13" s="351"/>
      <c r="FK13" s="351"/>
    </row>
    <row r="14" spans="1:167" s="21" customFormat="1" ht="9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350" t="s">
        <v>92</v>
      </c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75"/>
      <c r="CM14" s="75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349" t="s">
        <v>93</v>
      </c>
      <c r="DZ14" s="349"/>
      <c r="EA14" s="349"/>
      <c r="EB14" s="349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349"/>
      <c r="FB14" s="349"/>
      <c r="FC14" s="349"/>
      <c r="FD14" s="349"/>
      <c r="FE14" s="349"/>
      <c r="FF14" s="349"/>
      <c r="FG14" s="349"/>
      <c r="FH14" s="349"/>
      <c r="FI14" s="349"/>
      <c r="FJ14" s="349"/>
      <c r="FK14" s="349"/>
    </row>
    <row r="15" spans="1:167" s="23" customFormat="1" ht="10.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6" t="s">
        <v>94</v>
      </c>
      <c r="BQ15" s="352"/>
      <c r="BR15" s="352"/>
      <c r="BS15" s="352"/>
      <c r="BT15" s="352"/>
      <c r="BU15" s="352"/>
      <c r="BV15" s="353" t="s">
        <v>94</v>
      </c>
      <c r="BW15" s="353"/>
      <c r="BX15" s="352"/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2"/>
      <c r="CS15" s="352"/>
      <c r="CT15" s="352"/>
      <c r="CU15" s="354">
        <v>20</v>
      </c>
      <c r="CV15" s="354"/>
      <c r="CW15" s="354"/>
      <c r="CX15" s="354"/>
      <c r="CY15" s="355"/>
      <c r="CZ15" s="355"/>
      <c r="DA15" s="355"/>
      <c r="DB15" s="353" t="s">
        <v>95</v>
      </c>
      <c r="DC15" s="353"/>
      <c r="DD15" s="35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6"/>
    </row>
    <row r="16" spans="1:167" s="24" customFormat="1" ht="15" customHeight="1">
      <c r="A16" s="77"/>
      <c r="B16" s="356" t="s">
        <v>69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6"/>
      <c r="DN16" s="356"/>
      <c r="DO16" s="356"/>
      <c r="DP16" s="356"/>
      <c r="DQ16" s="356"/>
      <c r="DR16" s="356"/>
      <c r="DS16" s="356"/>
      <c r="DT16" s="356"/>
      <c r="DU16" s="356"/>
      <c r="DV16" s="356"/>
      <c r="DW16" s="356"/>
      <c r="DX16" s="356"/>
      <c r="DY16" s="356"/>
      <c r="DZ16" s="356"/>
      <c r="EA16" s="356"/>
      <c r="EB16" s="356"/>
      <c r="EC16" s="356"/>
      <c r="ED16" s="356"/>
      <c r="EE16" s="356"/>
      <c r="EF16" s="356"/>
      <c r="EG16" s="356"/>
      <c r="EH16" s="356"/>
      <c r="EI16" s="356"/>
      <c r="EJ16" s="356"/>
      <c r="EK16" s="356"/>
      <c r="EL16" s="356"/>
      <c r="EM16" s="356"/>
      <c r="EN16" s="356"/>
      <c r="EO16" s="356"/>
      <c r="EP16" s="356"/>
      <c r="EQ16" s="356"/>
      <c r="ER16" s="356"/>
      <c r="ES16" s="356"/>
      <c r="ET16" s="356"/>
      <c r="EU16" s="356"/>
      <c r="EV16" s="356"/>
      <c r="EW16" s="356"/>
      <c r="EX16" s="356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</row>
    <row r="17" spans="1:167" s="23" customFormat="1" ht="12" customHeight="1" thickBot="1">
      <c r="A17" s="25"/>
      <c r="B17" s="73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3"/>
      <c r="EI17" s="78" t="s">
        <v>134</v>
      </c>
      <c r="EJ17" s="357"/>
      <c r="EK17" s="357"/>
      <c r="EL17" s="357"/>
      <c r="EM17" s="357"/>
      <c r="EN17" s="25" t="s">
        <v>135</v>
      </c>
      <c r="EO17" s="25"/>
      <c r="EP17" s="25"/>
      <c r="EQ17" s="25"/>
      <c r="ER17" s="73"/>
      <c r="ES17" s="73"/>
      <c r="ET17" s="73"/>
      <c r="EU17" s="73"/>
      <c r="EV17" s="73"/>
      <c r="EW17" s="73"/>
      <c r="EX17" s="73"/>
      <c r="EY17" s="73"/>
      <c r="EZ17" s="358" t="s">
        <v>80</v>
      </c>
      <c r="FA17" s="359"/>
      <c r="FB17" s="359"/>
      <c r="FC17" s="359"/>
      <c r="FD17" s="359"/>
      <c r="FE17" s="359"/>
      <c r="FF17" s="359"/>
      <c r="FG17" s="359"/>
      <c r="FH17" s="359"/>
      <c r="FI17" s="359"/>
      <c r="FJ17" s="359"/>
      <c r="FK17" s="360"/>
    </row>
    <row r="18" spans="1:167" s="23" customFormat="1" ht="12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25"/>
      <c r="EC18" s="25"/>
      <c r="ED18" s="25"/>
      <c r="EE18" s="25"/>
      <c r="EF18" s="79"/>
      <c r="EG18" s="79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1"/>
      <c r="ES18" s="81"/>
      <c r="ET18" s="81"/>
      <c r="EU18" s="81"/>
      <c r="EV18" s="73"/>
      <c r="EW18" s="80"/>
      <c r="EX18" s="81" t="s">
        <v>136</v>
      </c>
      <c r="EY18" s="73"/>
      <c r="EZ18" s="361" t="s">
        <v>133</v>
      </c>
      <c r="FA18" s="362"/>
      <c r="FB18" s="362"/>
      <c r="FC18" s="362"/>
      <c r="FD18" s="362"/>
      <c r="FE18" s="362"/>
      <c r="FF18" s="362"/>
      <c r="FG18" s="362"/>
      <c r="FH18" s="362"/>
      <c r="FI18" s="362"/>
      <c r="FJ18" s="362"/>
      <c r="FK18" s="363"/>
    </row>
    <row r="19" spans="1:167" s="23" customFormat="1" ht="10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6" t="s">
        <v>137</v>
      </c>
      <c r="AR19" s="352"/>
      <c r="AS19" s="352"/>
      <c r="AT19" s="352"/>
      <c r="AU19" s="352"/>
      <c r="AV19" s="352"/>
      <c r="AW19" s="353" t="s">
        <v>94</v>
      </c>
      <c r="AX19" s="353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4">
        <v>20</v>
      </c>
      <c r="BW19" s="354"/>
      <c r="BX19" s="354"/>
      <c r="BY19" s="354"/>
      <c r="BZ19" s="355"/>
      <c r="CA19" s="355"/>
      <c r="CB19" s="355"/>
      <c r="CC19" s="353" t="s">
        <v>95</v>
      </c>
      <c r="CD19" s="353"/>
      <c r="CE19" s="35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6"/>
      <c r="ES19" s="76"/>
      <c r="ET19" s="76"/>
      <c r="EU19" s="76"/>
      <c r="EV19" s="73"/>
      <c r="EW19" s="73"/>
      <c r="EX19" s="76" t="s">
        <v>96</v>
      </c>
      <c r="EY19" s="73"/>
      <c r="EZ19" s="364"/>
      <c r="FA19" s="365"/>
      <c r="FB19" s="365"/>
      <c r="FC19" s="365"/>
      <c r="FD19" s="365"/>
      <c r="FE19" s="365"/>
      <c r="FF19" s="365"/>
      <c r="FG19" s="365"/>
      <c r="FH19" s="365"/>
      <c r="FI19" s="365"/>
      <c r="FJ19" s="365"/>
      <c r="FK19" s="366"/>
    </row>
    <row r="20" spans="1:167" s="23" customFormat="1" ht="10.5" customHeight="1">
      <c r="A20" s="73" t="s">
        <v>138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  <c r="DN20" s="353"/>
      <c r="DO20" s="353"/>
      <c r="DP20" s="353"/>
      <c r="DQ20" s="353"/>
      <c r="DR20" s="353"/>
      <c r="DS20" s="353"/>
      <c r="DT20" s="353"/>
      <c r="DU20" s="353"/>
      <c r="DV20" s="353"/>
      <c r="DW20" s="353"/>
      <c r="DX20" s="353"/>
      <c r="DY20" s="353"/>
      <c r="DZ20" s="353"/>
      <c r="EA20" s="353"/>
      <c r="EB20" s="353"/>
      <c r="EC20" s="353"/>
      <c r="ED20" s="353"/>
      <c r="EE20" s="353"/>
      <c r="EF20" s="353"/>
      <c r="EG20" s="353"/>
      <c r="EH20" s="353"/>
      <c r="EI20" s="353"/>
      <c r="EJ20" s="353"/>
      <c r="EK20" s="353"/>
      <c r="EL20" s="353"/>
      <c r="EM20" s="73"/>
      <c r="EN20" s="73"/>
      <c r="EO20" s="73"/>
      <c r="EP20" s="73"/>
      <c r="EQ20" s="73"/>
      <c r="ER20" s="76"/>
      <c r="ES20" s="76"/>
      <c r="ET20" s="76"/>
      <c r="EU20" s="76"/>
      <c r="EV20" s="73"/>
      <c r="EW20" s="73"/>
      <c r="EX20" s="76"/>
      <c r="EY20" s="73"/>
      <c r="EZ20" s="367"/>
      <c r="FA20" s="368"/>
      <c r="FB20" s="368"/>
      <c r="FC20" s="368"/>
      <c r="FD20" s="368"/>
      <c r="FE20" s="368"/>
      <c r="FF20" s="368"/>
      <c r="FG20" s="368"/>
      <c r="FH20" s="368"/>
      <c r="FI20" s="368"/>
      <c r="FJ20" s="368"/>
      <c r="FK20" s="369"/>
    </row>
    <row r="21" spans="1:167" s="23" customFormat="1" ht="10.5" customHeight="1">
      <c r="A21" s="73" t="s">
        <v>139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73"/>
      <c r="AN21" s="73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8"/>
      <c r="EH21" s="348"/>
      <c r="EI21" s="348"/>
      <c r="EJ21" s="348"/>
      <c r="EK21" s="348"/>
      <c r="EL21" s="348"/>
      <c r="EM21" s="73"/>
      <c r="EN21" s="73"/>
      <c r="EO21" s="73"/>
      <c r="EP21" s="73"/>
      <c r="EQ21" s="73"/>
      <c r="ER21" s="76"/>
      <c r="ES21" s="76"/>
      <c r="ET21" s="76"/>
      <c r="EU21" s="76"/>
      <c r="EV21" s="73"/>
      <c r="EW21" s="73"/>
      <c r="EX21" s="76" t="s">
        <v>97</v>
      </c>
      <c r="EY21" s="73"/>
      <c r="EZ21" s="370"/>
      <c r="FA21" s="352"/>
      <c r="FB21" s="352"/>
      <c r="FC21" s="352"/>
      <c r="FD21" s="352"/>
      <c r="FE21" s="352"/>
      <c r="FF21" s="352"/>
      <c r="FG21" s="352"/>
      <c r="FH21" s="352"/>
      <c r="FI21" s="352"/>
      <c r="FJ21" s="352"/>
      <c r="FK21" s="371"/>
    </row>
    <row r="22" spans="1:167" s="23" customFormat="1" ht="3" customHeight="1" thickBo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73"/>
      <c r="AT22" s="73"/>
      <c r="AU22" s="73"/>
      <c r="AV22" s="73"/>
      <c r="AW22" s="73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73"/>
      <c r="EK22" s="73"/>
      <c r="EL22" s="73"/>
      <c r="EM22" s="73"/>
      <c r="EN22" s="73"/>
      <c r="EO22" s="73"/>
      <c r="EP22" s="73"/>
      <c r="EQ22" s="73"/>
      <c r="ER22" s="76"/>
      <c r="ES22" s="76"/>
      <c r="ET22" s="76"/>
      <c r="EU22" s="76"/>
      <c r="EV22" s="73"/>
      <c r="EW22" s="73"/>
      <c r="EX22" s="76"/>
      <c r="EY22" s="73"/>
      <c r="EZ22" s="367"/>
      <c r="FA22" s="368"/>
      <c r="FB22" s="368"/>
      <c r="FC22" s="368"/>
      <c r="FD22" s="368"/>
      <c r="FE22" s="368"/>
      <c r="FF22" s="368"/>
      <c r="FG22" s="368"/>
      <c r="FH22" s="368"/>
      <c r="FI22" s="368"/>
      <c r="FJ22" s="368"/>
      <c r="FK22" s="369"/>
    </row>
    <row r="23" spans="1:167" s="23" customFormat="1" ht="10.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73"/>
      <c r="AN23" s="82"/>
      <c r="AO23" s="83" t="s">
        <v>81</v>
      </c>
      <c r="AP23" s="82"/>
      <c r="AQ23" s="82"/>
      <c r="AR23" s="82"/>
      <c r="AS23" s="73"/>
      <c r="AT23" s="73"/>
      <c r="AU23" s="73"/>
      <c r="AV23" s="73"/>
      <c r="AW23" s="73"/>
      <c r="AX23" s="73"/>
      <c r="AY23" s="375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7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73"/>
      <c r="EK23" s="73"/>
      <c r="EL23" s="73"/>
      <c r="EM23" s="73"/>
      <c r="EN23" s="73"/>
      <c r="EO23" s="73"/>
      <c r="EP23" s="73"/>
      <c r="EQ23" s="73"/>
      <c r="ER23" s="76"/>
      <c r="ES23" s="76"/>
      <c r="ET23" s="76"/>
      <c r="EU23" s="76"/>
      <c r="EV23" s="73"/>
      <c r="EW23" s="73"/>
      <c r="EX23" s="76" t="s">
        <v>140</v>
      </c>
      <c r="EY23" s="73"/>
      <c r="EZ23" s="372"/>
      <c r="FA23" s="373"/>
      <c r="FB23" s="373"/>
      <c r="FC23" s="373"/>
      <c r="FD23" s="373"/>
      <c r="FE23" s="373"/>
      <c r="FF23" s="373"/>
      <c r="FG23" s="373"/>
      <c r="FH23" s="373"/>
      <c r="FI23" s="373"/>
      <c r="FJ23" s="373"/>
      <c r="FK23" s="374"/>
    </row>
    <row r="24" spans="1:167" s="23" customFormat="1" ht="3" customHeight="1" thickBo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73"/>
      <c r="AT24" s="73"/>
      <c r="AU24" s="73"/>
      <c r="AV24" s="73"/>
      <c r="AW24" s="73"/>
      <c r="AX24" s="73"/>
      <c r="AY24" s="378"/>
      <c r="AZ24" s="379"/>
      <c r="BA24" s="379"/>
      <c r="BB24" s="379"/>
      <c r="BC24" s="379"/>
      <c r="BD24" s="379"/>
      <c r="BE24" s="379"/>
      <c r="BF24" s="379"/>
      <c r="BG24" s="379"/>
      <c r="BH24" s="379"/>
      <c r="BI24" s="379"/>
      <c r="BJ24" s="379"/>
      <c r="BK24" s="379"/>
      <c r="BL24" s="379"/>
      <c r="BM24" s="379"/>
      <c r="BN24" s="379"/>
      <c r="BO24" s="379"/>
      <c r="BP24" s="379"/>
      <c r="BQ24" s="379"/>
      <c r="BR24" s="379"/>
      <c r="BS24" s="379"/>
      <c r="BT24" s="379"/>
      <c r="BU24" s="379"/>
      <c r="BV24" s="379"/>
      <c r="BW24" s="379"/>
      <c r="BX24" s="379"/>
      <c r="BY24" s="379"/>
      <c r="BZ24" s="380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73"/>
      <c r="EK24" s="73"/>
      <c r="EL24" s="73"/>
      <c r="EM24" s="73"/>
      <c r="EN24" s="73"/>
      <c r="EO24" s="73"/>
      <c r="EP24" s="73"/>
      <c r="EQ24" s="73"/>
      <c r="ER24" s="76"/>
      <c r="ES24" s="76"/>
      <c r="ET24" s="76"/>
      <c r="EU24" s="76"/>
      <c r="EV24" s="73"/>
      <c r="EW24" s="73"/>
      <c r="EX24" s="76"/>
      <c r="EY24" s="73"/>
      <c r="EZ24" s="370"/>
      <c r="FA24" s="352"/>
      <c r="FB24" s="352"/>
      <c r="FC24" s="352"/>
      <c r="FD24" s="352"/>
      <c r="FE24" s="352"/>
      <c r="FF24" s="352"/>
      <c r="FG24" s="352"/>
      <c r="FH24" s="352"/>
      <c r="FI24" s="352"/>
      <c r="FJ24" s="352"/>
      <c r="FK24" s="371"/>
    </row>
    <row r="25" spans="1:167" s="23" customFormat="1" ht="10.5" customHeight="1">
      <c r="A25" s="73" t="s">
        <v>141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73"/>
      <c r="AG25" s="73"/>
      <c r="AH25" s="73"/>
      <c r="AI25" s="73"/>
      <c r="AJ25" s="73"/>
      <c r="AK25" s="73"/>
      <c r="AL25" s="73"/>
      <c r="AM25" s="73"/>
      <c r="AN25" s="73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  <c r="BP25" s="381"/>
      <c r="BQ25" s="381"/>
      <c r="BR25" s="381"/>
      <c r="BS25" s="381"/>
      <c r="BT25" s="381"/>
      <c r="BU25" s="381"/>
      <c r="BV25" s="381"/>
      <c r="BW25" s="381"/>
      <c r="BX25" s="381"/>
      <c r="BY25" s="381"/>
      <c r="BZ25" s="381"/>
      <c r="CA25" s="381"/>
      <c r="CB25" s="381"/>
      <c r="CC25" s="381"/>
      <c r="CD25" s="381"/>
      <c r="CE25" s="381"/>
      <c r="CF25" s="381"/>
      <c r="CG25" s="381"/>
      <c r="CH25" s="381"/>
      <c r="CI25" s="381"/>
      <c r="CJ25" s="381"/>
      <c r="CK25" s="381"/>
      <c r="CL25" s="381"/>
      <c r="CM25" s="381"/>
      <c r="CN25" s="381"/>
      <c r="CO25" s="381"/>
      <c r="CP25" s="381"/>
      <c r="CQ25" s="381"/>
      <c r="CR25" s="381"/>
      <c r="CS25" s="381"/>
      <c r="CT25" s="381"/>
      <c r="CU25" s="381"/>
      <c r="CV25" s="381"/>
      <c r="CW25" s="381"/>
      <c r="CX25" s="381"/>
      <c r="CY25" s="381"/>
      <c r="CZ25" s="381"/>
      <c r="DA25" s="381"/>
      <c r="DB25" s="381"/>
      <c r="DC25" s="381"/>
      <c r="DD25" s="381"/>
      <c r="DE25" s="381"/>
      <c r="DF25" s="381"/>
      <c r="DG25" s="381"/>
      <c r="DH25" s="381"/>
      <c r="DI25" s="381"/>
      <c r="DJ25" s="381"/>
      <c r="DK25" s="381"/>
      <c r="DL25" s="381"/>
      <c r="DM25" s="381"/>
      <c r="DN25" s="381"/>
      <c r="DO25" s="381"/>
      <c r="DP25" s="381"/>
      <c r="DQ25" s="381"/>
      <c r="DR25" s="381"/>
      <c r="DS25" s="381"/>
      <c r="DT25" s="381"/>
      <c r="DU25" s="381"/>
      <c r="DV25" s="381"/>
      <c r="DW25" s="381"/>
      <c r="DX25" s="381"/>
      <c r="DY25" s="381"/>
      <c r="DZ25" s="381"/>
      <c r="EA25" s="381"/>
      <c r="EB25" s="381"/>
      <c r="EC25" s="381"/>
      <c r="ED25" s="381"/>
      <c r="EE25" s="381"/>
      <c r="EF25" s="381"/>
      <c r="EG25" s="381"/>
      <c r="EH25" s="381"/>
      <c r="EI25" s="381"/>
      <c r="EJ25" s="381"/>
      <c r="EK25" s="381"/>
      <c r="EL25" s="381"/>
      <c r="EM25" s="73"/>
      <c r="EN25" s="73"/>
      <c r="EO25" s="73"/>
      <c r="EP25" s="73"/>
      <c r="EQ25" s="73"/>
      <c r="ER25" s="76"/>
      <c r="ES25" s="76"/>
      <c r="ET25" s="76"/>
      <c r="EU25" s="76"/>
      <c r="EV25" s="73"/>
      <c r="EW25" s="73"/>
      <c r="EX25" s="81" t="s">
        <v>142</v>
      </c>
      <c r="EY25" s="73"/>
      <c r="EZ25" s="364"/>
      <c r="FA25" s="365"/>
      <c r="FB25" s="365"/>
      <c r="FC25" s="365"/>
      <c r="FD25" s="365"/>
      <c r="FE25" s="365"/>
      <c r="FF25" s="365"/>
      <c r="FG25" s="365"/>
      <c r="FH25" s="365"/>
      <c r="FI25" s="365"/>
      <c r="FJ25" s="365"/>
      <c r="FK25" s="366"/>
    </row>
    <row r="26" spans="1:167" s="23" customFormat="1" ht="10.5" customHeight="1">
      <c r="A26" s="73" t="s">
        <v>143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  <c r="BQ26" s="382"/>
      <c r="BR26" s="382"/>
      <c r="BS26" s="382"/>
      <c r="BT26" s="382"/>
      <c r="BU26" s="382"/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82"/>
      <c r="DH26" s="382"/>
      <c r="DI26" s="382"/>
      <c r="DJ26" s="382"/>
      <c r="DK26" s="382"/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2"/>
      <c r="DX26" s="382"/>
      <c r="DY26" s="382"/>
      <c r="DZ26" s="382"/>
      <c r="EA26" s="382"/>
      <c r="EB26" s="382"/>
      <c r="EC26" s="382"/>
      <c r="ED26" s="382"/>
      <c r="EE26" s="382"/>
      <c r="EF26" s="382"/>
      <c r="EG26" s="382"/>
      <c r="EH26" s="382"/>
      <c r="EI26" s="382"/>
      <c r="EJ26" s="382"/>
      <c r="EK26" s="382"/>
      <c r="EL26" s="382"/>
      <c r="EM26" s="73"/>
      <c r="EN26" s="73"/>
      <c r="EO26" s="73"/>
      <c r="EP26" s="73"/>
      <c r="EQ26" s="73"/>
      <c r="ER26" s="76"/>
      <c r="ES26" s="76"/>
      <c r="ET26" s="76"/>
      <c r="EU26" s="76"/>
      <c r="EV26" s="73"/>
      <c r="EW26" s="73"/>
      <c r="EX26" s="76"/>
      <c r="EY26" s="73"/>
      <c r="EZ26" s="367"/>
      <c r="FA26" s="368"/>
      <c r="FB26" s="368"/>
      <c r="FC26" s="368"/>
      <c r="FD26" s="368"/>
      <c r="FE26" s="368"/>
      <c r="FF26" s="368"/>
      <c r="FG26" s="368"/>
      <c r="FH26" s="368"/>
      <c r="FI26" s="368"/>
      <c r="FJ26" s="368"/>
      <c r="FK26" s="369"/>
    </row>
    <row r="27" spans="1:167" s="23" customFormat="1" ht="10.5" customHeight="1">
      <c r="A27" s="73" t="s">
        <v>144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381"/>
      <c r="DP27" s="381"/>
      <c r="DQ27" s="381"/>
      <c r="DR27" s="381"/>
      <c r="DS27" s="381"/>
      <c r="DT27" s="381"/>
      <c r="DU27" s="381"/>
      <c r="DV27" s="381"/>
      <c r="DW27" s="381"/>
      <c r="DX27" s="381"/>
      <c r="DY27" s="381"/>
      <c r="DZ27" s="381"/>
      <c r="EA27" s="381"/>
      <c r="EB27" s="381"/>
      <c r="EC27" s="381"/>
      <c r="ED27" s="381"/>
      <c r="EE27" s="381"/>
      <c r="EF27" s="381"/>
      <c r="EG27" s="381"/>
      <c r="EH27" s="381"/>
      <c r="EI27" s="381"/>
      <c r="EJ27" s="381"/>
      <c r="EK27" s="381"/>
      <c r="EL27" s="381"/>
      <c r="EM27" s="73"/>
      <c r="EN27" s="73"/>
      <c r="EO27" s="73"/>
      <c r="EP27" s="73"/>
      <c r="EQ27" s="73"/>
      <c r="ER27" s="76"/>
      <c r="ES27" s="76"/>
      <c r="ET27" s="76"/>
      <c r="EU27" s="76"/>
      <c r="EV27" s="73"/>
      <c r="EW27" s="73"/>
      <c r="EX27" s="76" t="s">
        <v>145</v>
      </c>
      <c r="EY27" s="73"/>
      <c r="EZ27" s="383"/>
      <c r="FA27" s="384"/>
      <c r="FB27" s="384"/>
      <c r="FC27" s="384"/>
      <c r="FD27" s="384"/>
      <c r="FE27" s="384"/>
      <c r="FF27" s="384"/>
      <c r="FG27" s="384"/>
      <c r="FH27" s="384"/>
      <c r="FI27" s="384"/>
      <c r="FJ27" s="384"/>
      <c r="FK27" s="385"/>
    </row>
    <row r="28" spans="1:167" s="23" customFormat="1" ht="10.5" customHeight="1">
      <c r="A28" s="73" t="s">
        <v>143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2"/>
      <c r="EC28" s="382"/>
      <c r="ED28" s="382"/>
      <c r="EE28" s="382"/>
      <c r="EF28" s="382"/>
      <c r="EG28" s="382"/>
      <c r="EH28" s="382"/>
      <c r="EI28" s="382"/>
      <c r="EJ28" s="382"/>
      <c r="EK28" s="382"/>
      <c r="EL28" s="382"/>
      <c r="EM28" s="73"/>
      <c r="EN28" s="80"/>
      <c r="EO28" s="80"/>
      <c r="EP28" s="80"/>
      <c r="EQ28" s="80"/>
      <c r="ER28" s="81"/>
      <c r="ES28" s="81"/>
      <c r="ET28" s="81"/>
      <c r="EU28" s="81"/>
      <c r="EV28" s="73"/>
      <c r="EW28" s="80"/>
      <c r="EX28" s="73"/>
      <c r="EY28" s="73"/>
      <c r="EZ28" s="367"/>
      <c r="FA28" s="368"/>
      <c r="FB28" s="368"/>
      <c r="FC28" s="368"/>
      <c r="FD28" s="368"/>
      <c r="FE28" s="368"/>
      <c r="FF28" s="368"/>
      <c r="FG28" s="368"/>
      <c r="FH28" s="368"/>
      <c r="FI28" s="368"/>
      <c r="FJ28" s="368"/>
      <c r="FK28" s="369"/>
    </row>
    <row r="29" spans="1:167" s="23" customFormat="1" ht="10.5" customHeight="1">
      <c r="A29" s="73" t="s">
        <v>146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1"/>
      <c r="CN29" s="381"/>
      <c r="CO29" s="381"/>
      <c r="CP29" s="381"/>
      <c r="CQ29" s="381"/>
      <c r="CR29" s="381"/>
      <c r="CS29" s="381"/>
      <c r="CT29" s="381"/>
      <c r="CU29" s="381"/>
      <c r="CV29" s="381"/>
      <c r="CW29" s="381"/>
      <c r="CX29" s="381"/>
      <c r="CY29" s="381"/>
      <c r="CZ29" s="381"/>
      <c r="DA29" s="381"/>
      <c r="DB29" s="381"/>
      <c r="DC29" s="381"/>
      <c r="DD29" s="381"/>
      <c r="DE29" s="381"/>
      <c r="DF29" s="381"/>
      <c r="DG29" s="381"/>
      <c r="DH29" s="381"/>
      <c r="DI29" s="381"/>
      <c r="DJ29" s="381"/>
      <c r="DK29" s="381"/>
      <c r="DL29" s="381"/>
      <c r="DM29" s="381"/>
      <c r="DN29" s="381"/>
      <c r="DO29" s="381"/>
      <c r="DP29" s="381"/>
      <c r="DQ29" s="381"/>
      <c r="DR29" s="381"/>
      <c r="DS29" s="381"/>
      <c r="DT29" s="381"/>
      <c r="DU29" s="381"/>
      <c r="DV29" s="381"/>
      <c r="DW29" s="381"/>
      <c r="DX29" s="381"/>
      <c r="DY29" s="381"/>
      <c r="DZ29" s="381"/>
      <c r="EA29" s="381"/>
      <c r="EB29" s="381"/>
      <c r="EC29" s="381"/>
      <c r="ED29" s="381"/>
      <c r="EE29" s="381"/>
      <c r="EF29" s="381"/>
      <c r="EG29" s="381"/>
      <c r="EH29" s="381"/>
      <c r="EI29" s="381"/>
      <c r="EJ29" s="381"/>
      <c r="EK29" s="381"/>
      <c r="EL29" s="381"/>
      <c r="EM29" s="73"/>
      <c r="EN29" s="80"/>
      <c r="EO29" s="80"/>
      <c r="EP29" s="80"/>
      <c r="EQ29" s="80"/>
      <c r="ER29" s="81"/>
      <c r="ES29" s="81"/>
      <c r="ET29" s="81"/>
      <c r="EU29" s="81"/>
      <c r="EV29" s="73"/>
      <c r="EW29" s="80"/>
      <c r="EX29" s="76" t="s">
        <v>97</v>
      </c>
      <c r="EY29" s="73"/>
      <c r="EZ29" s="370"/>
      <c r="FA29" s="352"/>
      <c r="FB29" s="352"/>
      <c r="FC29" s="352"/>
      <c r="FD29" s="352"/>
      <c r="FE29" s="352"/>
      <c r="FF29" s="352"/>
      <c r="FG29" s="352"/>
      <c r="FH29" s="352"/>
      <c r="FI29" s="352"/>
      <c r="FJ29" s="352"/>
      <c r="FK29" s="371"/>
    </row>
    <row r="30" spans="1:167" s="23" customFormat="1" ht="10.5" customHeight="1">
      <c r="A30" s="73" t="s">
        <v>147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0"/>
      <c r="EK30" s="80"/>
      <c r="EL30" s="80"/>
      <c r="EM30" s="80"/>
      <c r="EN30" s="80"/>
      <c r="EO30" s="80"/>
      <c r="EP30" s="80"/>
      <c r="EQ30" s="80"/>
      <c r="ER30" s="81"/>
      <c r="ES30" s="81"/>
      <c r="ET30" s="81"/>
      <c r="EU30" s="81"/>
      <c r="EV30" s="73"/>
      <c r="EW30" s="80"/>
      <c r="EX30" s="76" t="s">
        <v>98</v>
      </c>
      <c r="EY30" s="73"/>
      <c r="EZ30" s="383"/>
      <c r="FA30" s="384"/>
      <c r="FB30" s="384"/>
      <c r="FC30" s="384"/>
      <c r="FD30" s="384"/>
      <c r="FE30" s="384"/>
      <c r="FF30" s="384"/>
      <c r="FG30" s="384"/>
      <c r="FH30" s="384"/>
      <c r="FI30" s="384"/>
      <c r="FJ30" s="384"/>
      <c r="FK30" s="385"/>
    </row>
    <row r="31" spans="1:167" s="23" customFormat="1" ht="10.5" customHeight="1" thickBo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0"/>
      <c r="EK31" s="80"/>
      <c r="EL31" s="80"/>
      <c r="EM31" s="80"/>
      <c r="EN31" s="80"/>
      <c r="EO31" s="80"/>
      <c r="EP31" s="80"/>
      <c r="EQ31" s="80"/>
      <c r="ER31" s="81"/>
      <c r="ES31" s="81"/>
      <c r="ET31" s="81"/>
      <c r="EU31" s="81"/>
      <c r="EV31" s="73"/>
      <c r="EW31" s="80"/>
      <c r="EX31" s="76" t="s">
        <v>148</v>
      </c>
      <c r="EY31" s="73"/>
      <c r="EZ31" s="386"/>
      <c r="FA31" s="387"/>
      <c r="FB31" s="387"/>
      <c r="FC31" s="387"/>
      <c r="FD31" s="387"/>
      <c r="FE31" s="387"/>
      <c r="FF31" s="387"/>
      <c r="FG31" s="387"/>
      <c r="FH31" s="387"/>
      <c r="FI31" s="387"/>
      <c r="FJ31" s="387"/>
      <c r="FK31" s="388"/>
    </row>
    <row r="32" spans="1:167" s="21" customFormat="1" ht="10.5" customHeight="1" thickBo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350" t="s">
        <v>149</v>
      </c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6"/>
      <c r="EK32" s="86"/>
      <c r="EL32" s="86"/>
      <c r="EM32" s="86"/>
      <c r="EN32" s="86"/>
      <c r="EO32" s="86"/>
      <c r="EP32" s="86"/>
      <c r="EQ32" s="86"/>
      <c r="ER32" s="87"/>
      <c r="ES32" s="87"/>
      <c r="ET32" s="87"/>
      <c r="EU32" s="87"/>
      <c r="EV32" s="71"/>
      <c r="EW32" s="86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</row>
    <row r="33" spans="1:167" s="23" customFormat="1" ht="12" thickBo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89"/>
      <c r="AY33" s="89"/>
      <c r="AZ33" s="89"/>
      <c r="BA33" s="89"/>
      <c r="BB33" s="89"/>
      <c r="BC33" s="73"/>
      <c r="BD33" s="73"/>
      <c r="BE33" s="73"/>
      <c r="BF33" s="73"/>
      <c r="BG33" s="73"/>
      <c r="BH33" s="73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73"/>
      <c r="BX33" s="73"/>
      <c r="BY33" s="73"/>
      <c r="BZ33" s="73"/>
      <c r="CA33" s="73"/>
      <c r="CB33" s="84"/>
      <c r="CC33" s="84"/>
      <c r="CD33" s="84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73"/>
      <c r="EI33" s="84"/>
      <c r="EJ33" s="73"/>
      <c r="EK33" s="73"/>
      <c r="EL33" s="81" t="s">
        <v>31</v>
      </c>
      <c r="EM33" s="73"/>
      <c r="EN33" s="389"/>
      <c r="EO33" s="390"/>
      <c r="EP33" s="390"/>
      <c r="EQ33" s="390"/>
      <c r="ER33" s="390"/>
      <c r="ES33" s="390"/>
      <c r="ET33" s="390"/>
      <c r="EU33" s="390"/>
      <c r="EV33" s="390"/>
      <c r="EW33" s="390"/>
      <c r="EX33" s="390"/>
      <c r="EY33" s="390"/>
      <c r="EZ33" s="390"/>
      <c r="FA33" s="390"/>
      <c r="FB33" s="390"/>
      <c r="FC33" s="390"/>
      <c r="FD33" s="390"/>
      <c r="FE33" s="390"/>
      <c r="FF33" s="390"/>
      <c r="FG33" s="390"/>
      <c r="FH33" s="390"/>
      <c r="FI33" s="390"/>
      <c r="FJ33" s="390"/>
      <c r="FK33" s="391"/>
    </row>
    <row r="34" spans="1:167" s="23" customFormat="1" ht="4.5" customHeight="1">
      <c r="A34" s="8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0"/>
      <c r="EK34" s="80"/>
      <c r="EL34" s="80"/>
      <c r="EM34" s="80"/>
      <c r="EN34" s="80"/>
      <c r="EO34" s="80"/>
      <c r="EP34" s="80"/>
      <c r="EQ34" s="80"/>
      <c r="ER34" s="81"/>
      <c r="ES34" s="81"/>
      <c r="ET34" s="81"/>
      <c r="EU34" s="81"/>
      <c r="EV34" s="73"/>
      <c r="EW34" s="8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</row>
    <row r="35" spans="1:167" s="23" customFormat="1" ht="10.5" customHeight="1">
      <c r="A35" s="392" t="s">
        <v>70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4" t="s">
        <v>150</v>
      </c>
      <c r="AF35" s="393"/>
      <c r="AG35" s="393"/>
      <c r="AH35" s="393"/>
      <c r="AI35" s="393"/>
      <c r="AJ35" s="393"/>
      <c r="AK35" s="393"/>
      <c r="AL35" s="393"/>
      <c r="AM35" s="393"/>
      <c r="AN35" s="393"/>
      <c r="AO35" s="395" t="s">
        <v>151</v>
      </c>
      <c r="AP35" s="396"/>
      <c r="AQ35" s="396"/>
      <c r="AR35" s="396"/>
      <c r="AS35" s="396"/>
      <c r="AT35" s="396"/>
      <c r="AU35" s="396"/>
      <c r="AV35" s="396"/>
      <c r="AW35" s="396"/>
      <c r="AX35" s="396"/>
      <c r="AY35" s="394" t="s">
        <v>71</v>
      </c>
      <c r="AZ35" s="393"/>
      <c r="BA35" s="393"/>
      <c r="BB35" s="393"/>
      <c r="BC35" s="393"/>
      <c r="BD35" s="393"/>
      <c r="BE35" s="393"/>
      <c r="BF35" s="393"/>
      <c r="BG35" s="393"/>
      <c r="BH35" s="393"/>
      <c r="BI35" s="397" t="s">
        <v>152</v>
      </c>
      <c r="BJ35" s="398"/>
      <c r="BK35" s="398"/>
      <c r="BL35" s="398"/>
      <c r="BM35" s="398"/>
      <c r="BN35" s="398"/>
      <c r="BO35" s="398"/>
      <c r="BP35" s="398"/>
      <c r="BQ35" s="398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398"/>
      <c r="CM35" s="399"/>
      <c r="CN35" s="400" t="s">
        <v>72</v>
      </c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  <c r="DA35" s="401"/>
      <c r="DB35" s="401"/>
      <c r="DC35" s="401"/>
      <c r="DD35" s="401"/>
      <c r="DE35" s="401"/>
      <c r="DF35" s="401"/>
      <c r="DG35" s="401"/>
      <c r="DH35" s="401"/>
      <c r="DI35" s="401"/>
      <c r="DJ35" s="401"/>
      <c r="DK35" s="401"/>
      <c r="DL35" s="401"/>
      <c r="DM35" s="401"/>
      <c r="DN35" s="401"/>
      <c r="DO35" s="402"/>
      <c r="DP35" s="409" t="s">
        <v>73</v>
      </c>
      <c r="DQ35" s="410"/>
      <c r="DR35" s="410"/>
      <c r="DS35" s="410"/>
      <c r="DT35" s="410"/>
      <c r="DU35" s="410"/>
      <c r="DV35" s="410"/>
      <c r="DW35" s="410"/>
      <c r="DX35" s="410"/>
      <c r="DY35" s="410"/>
      <c r="DZ35" s="410"/>
      <c r="EA35" s="410"/>
      <c r="EB35" s="410"/>
      <c r="EC35" s="410"/>
      <c r="ED35" s="410"/>
      <c r="EE35" s="410"/>
      <c r="EF35" s="410"/>
      <c r="EG35" s="410"/>
      <c r="EH35" s="410"/>
      <c r="EI35" s="410"/>
      <c r="EJ35" s="410"/>
      <c r="EK35" s="410"/>
      <c r="EL35" s="410"/>
      <c r="EM35" s="410"/>
      <c r="EN35" s="410"/>
      <c r="EO35" s="410"/>
      <c r="EP35" s="410"/>
      <c r="EQ35" s="410"/>
      <c r="ER35" s="410"/>
      <c r="ES35" s="410"/>
      <c r="ET35" s="410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0"/>
      <c r="FF35" s="410"/>
      <c r="FG35" s="410"/>
      <c r="FH35" s="410"/>
      <c r="FI35" s="410"/>
      <c r="FJ35" s="410"/>
      <c r="FK35" s="410"/>
    </row>
    <row r="36" spans="1:167" s="23" customFormat="1" ht="10.5" customHeight="1">
      <c r="A36" s="392"/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4"/>
      <c r="AF36" s="393"/>
      <c r="AG36" s="393"/>
      <c r="AH36" s="393"/>
      <c r="AI36" s="393"/>
      <c r="AJ36" s="393"/>
      <c r="AK36" s="393"/>
      <c r="AL36" s="393"/>
      <c r="AM36" s="393"/>
      <c r="AN36" s="393"/>
      <c r="AO36" s="395"/>
      <c r="AP36" s="396"/>
      <c r="AQ36" s="396"/>
      <c r="AR36" s="396"/>
      <c r="AS36" s="396"/>
      <c r="AT36" s="396"/>
      <c r="AU36" s="396"/>
      <c r="AV36" s="396"/>
      <c r="AW36" s="396"/>
      <c r="AX36" s="396"/>
      <c r="AY36" s="394"/>
      <c r="AZ36" s="393"/>
      <c r="BA36" s="393"/>
      <c r="BB36" s="393"/>
      <c r="BC36" s="393"/>
      <c r="BD36" s="393"/>
      <c r="BE36" s="393"/>
      <c r="BF36" s="393"/>
      <c r="BG36" s="393"/>
      <c r="BH36" s="393"/>
      <c r="BI36" s="415" t="s">
        <v>153</v>
      </c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416"/>
      <c r="CN36" s="403"/>
      <c r="CO36" s="404"/>
      <c r="CP36" s="404"/>
      <c r="CQ36" s="404"/>
      <c r="CR36" s="404"/>
      <c r="CS36" s="404"/>
      <c r="CT36" s="404"/>
      <c r="CU36" s="404"/>
      <c r="CV36" s="404"/>
      <c r="CW36" s="404"/>
      <c r="CX36" s="404"/>
      <c r="CY36" s="404"/>
      <c r="CZ36" s="404"/>
      <c r="DA36" s="404"/>
      <c r="DB36" s="404"/>
      <c r="DC36" s="404"/>
      <c r="DD36" s="404"/>
      <c r="DE36" s="404"/>
      <c r="DF36" s="404"/>
      <c r="DG36" s="404"/>
      <c r="DH36" s="404"/>
      <c r="DI36" s="404"/>
      <c r="DJ36" s="404"/>
      <c r="DK36" s="404"/>
      <c r="DL36" s="404"/>
      <c r="DM36" s="404"/>
      <c r="DN36" s="404"/>
      <c r="DO36" s="405"/>
      <c r="DP36" s="411"/>
      <c r="DQ36" s="412"/>
      <c r="DR36" s="412"/>
      <c r="DS36" s="412"/>
      <c r="DT36" s="412"/>
      <c r="DU36" s="412"/>
      <c r="DV36" s="412"/>
      <c r="DW36" s="412"/>
      <c r="DX36" s="412"/>
      <c r="DY36" s="412"/>
      <c r="DZ36" s="412"/>
      <c r="EA36" s="412"/>
      <c r="EB36" s="412"/>
      <c r="EC36" s="412"/>
      <c r="ED36" s="412"/>
      <c r="EE36" s="412"/>
      <c r="EF36" s="412"/>
      <c r="EG36" s="412"/>
      <c r="EH36" s="412"/>
      <c r="EI36" s="412"/>
      <c r="EJ36" s="412"/>
      <c r="EK36" s="412"/>
      <c r="EL36" s="412"/>
      <c r="EM36" s="412"/>
      <c r="EN36" s="412"/>
      <c r="EO36" s="412"/>
      <c r="EP36" s="412"/>
      <c r="EQ36" s="412"/>
      <c r="ER36" s="412"/>
      <c r="ES36" s="412"/>
      <c r="ET36" s="412"/>
      <c r="EU36" s="412"/>
      <c r="EV36" s="412"/>
      <c r="EW36" s="412"/>
      <c r="EX36" s="412"/>
      <c r="EY36" s="412"/>
      <c r="EZ36" s="412"/>
      <c r="FA36" s="412"/>
      <c r="FB36" s="412"/>
      <c r="FC36" s="412"/>
      <c r="FD36" s="412"/>
      <c r="FE36" s="412"/>
      <c r="FF36" s="412"/>
      <c r="FG36" s="412"/>
      <c r="FH36" s="412"/>
      <c r="FI36" s="412"/>
      <c r="FJ36" s="412"/>
      <c r="FK36" s="412"/>
    </row>
    <row r="37" spans="1:167" s="27" customFormat="1" ht="10.5" customHeight="1">
      <c r="A37" s="392"/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91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6" t="s">
        <v>154</v>
      </c>
      <c r="CB37" s="355"/>
      <c r="CC37" s="355"/>
      <c r="CD37" s="355"/>
      <c r="CE37" s="73" t="s">
        <v>95</v>
      </c>
      <c r="CF37" s="73"/>
      <c r="CG37" s="73"/>
      <c r="CH37" s="73"/>
      <c r="CI37" s="73"/>
      <c r="CJ37" s="73"/>
      <c r="CK37" s="73"/>
      <c r="CL37" s="73"/>
      <c r="CM37" s="92"/>
      <c r="CN37" s="403"/>
      <c r="CO37" s="404"/>
      <c r="CP37" s="404"/>
      <c r="CQ37" s="404"/>
      <c r="CR37" s="404"/>
      <c r="CS37" s="404"/>
      <c r="CT37" s="404"/>
      <c r="CU37" s="404"/>
      <c r="CV37" s="404"/>
      <c r="CW37" s="404"/>
      <c r="CX37" s="404"/>
      <c r="CY37" s="404"/>
      <c r="CZ37" s="404"/>
      <c r="DA37" s="404"/>
      <c r="DB37" s="404"/>
      <c r="DC37" s="404"/>
      <c r="DD37" s="404"/>
      <c r="DE37" s="404"/>
      <c r="DF37" s="404"/>
      <c r="DG37" s="404"/>
      <c r="DH37" s="404"/>
      <c r="DI37" s="404"/>
      <c r="DJ37" s="404"/>
      <c r="DK37" s="404"/>
      <c r="DL37" s="404"/>
      <c r="DM37" s="404"/>
      <c r="DN37" s="404"/>
      <c r="DO37" s="405"/>
      <c r="DP37" s="411"/>
      <c r="DQ37" s="412"/>
      <c r="DR37" s="412"/>
      <c r="DS37" s="412"/>
      <c r="DT37" s="412"/>
      <c r="DU37" s="412"/>
      <c r="DV37" s="412"/>
      <c r="DW37" s="412"/>
      <c r="DX37" s="412"/>
      <c r="DY37" s="412"/>
      <c r="DZ37" s="412"/>
      <c r="EA37" s="412"/>
      <c r="EB37" s="412"/>
      <c r="EC37" s="412"/>
      <c r="ED37" s="412"/>
      <c r="EE37" s="412"/>
      <c r="EF37" s="412"/>
      <c r="EG37" s="412"/>
      <c r="EH37" s="412"/>
      <c r="EI37" s="412"/>
      <c r="EJ37" s="412"/>
      <c r="EK37" s="412"/>
      <c r="EL37" s="412"/>
      <c r="EM37" s="412"/>
      <c r="EN37" s="412"/>
      <c r="EO37" s="412"/>
      <c r="EP37" s="412"/>
      <c r="EQ37" s="412"/>
      <c r="ER37" s="412"/>
      <c r="ES37" s="412"/>
      <c r="ET37" s="412"/>
      <c r="EU37" s="412"/>
      <c r="EV37" s="412"/>
      <c r="EW37" s="412"/>
      <c r="EX37" s="412"/>
      <c r="EY37" s="412"/>
      <c r="EZ37" s="412"/>
      <c r="FA37" s="412"/>
      <c r="FB37" s="412"/>
      <c r="FC37" s="412"/>
      <c r="FD37" s="412"/>
      <c r="FE37" s="412"/>
      <c r="FF37" s="412"/>
      <c r="FG37" s="412"/>
      <c r="FH37" s="412"/>
      <c r="FI37" s="412"/>
      <c r="FJ37" s="412"/>
      <c r="FK37" s="412"/>
    </row>
    <row r="38" spans="1:167" s="27" customFormat="1" ht="3" customHeight="1">
      <c r="A38" s="392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93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5"/>
      <c r="CN38" s="406"/>
      <c r="CO38" s="407"/>
      <c r="CP38" s="407"/>
      <c r="CQ38" s="407"/>
      <c r="CR38" s="407"/>
      <c r="CS38" s="407"/>
      <c r="CT38" s="407"/>
      <c r="CU38" s="407"/>
      <c r="CV38" s="407"/>
      <c r="CW38" s="407"/>
      <c r="CX38" s="407"/>
      <c r="CY38" s="407"/>
      <c r="CZ38" s="407"/>
      <c r="DA38" s="407"/>
      <c r="DB38" s="407"/>
      <c r="DC38" s="407"/>
      <c r="DD38" s="407"/>
      <c r="DE38" s="407"/>
      <c r="DF38" s="407"/>
      <c r="DG38" s="407"/>
      <c r="DH38" s="407"/>
      <c r="DI38" s="407"/>
      <c r="DJ38" s="407"/>
      <c r="DK38" s="407"/>
      <c r="DL38" s="407"/>
      <c r="DM38" s="407"/>
      <c r="DN38" s="407"/>
      <c r="DO38" s="408"/>
      <c r="DP38" s="413"/>
      <c r="DQ38" s="414"/>
      <c r="DR38" s="414"/>
      <c r="DS38" s="414"/>
      <c r="DT38" s="414"/>
      <c r="DU38" s="414"/>
      <c r="DV38" s="414"/>
      <c r="DW38" s="414"/>
      <c r="DX38" s="414"/>
      <c r="DY38" s="414"/>
      <c r="DZ38" s="414"/>
      <c r="EA38" s="414"/>
      <c r="EB38" s="414"/>
      <c r="EC38" s="414"/>
      <c r="ED38" s="414"/>
      <c r="EE38" s="414"/>
      <c r="EF38" s="414"/>
      <c r="EG38" s="414"/>
      <c r="EH38" s="414"/>
      <c r="EI38" s="414"/>
      <c r="EJ38" s="414"/>
      <c r="EK38" s="414"/>
      <c r="EL38" s="414"/>
      <c r="EM38" s="414"/>
      <c r="EN38" s="414"/>
      <c r="EO38" s="414"/>
      <c r="EP38" s="414"/>
      <c r="EQ38" s="414"/>
      <c r="ER38" s="414"/>
      <c r="ES38" s="414"/>
      <c r="ET38" s="414"/>
      <c r="EU38" s="414"/>
      <c r="EV38" s="414"/>
      <c r="EW38" s="414"/>
      <c r="EX38" s="414"/>
      <c r="EY38" s="414"/>
      <c r="EZ38" s="414"/>
      <c r="FA38" s="414"/>
      <c r="FB38" s="414"/>
      <c r="FC38" s="414"/>
      <c r="FD38" s="414"/>
      <c r="FE38" s="414"/>
      <c r="FF38" s="414"/>
      <c r="FG38" s="414"/>
      <c r="FH38" s="414"/>
      <c r="FI38" s="414"/>
      <c r="FJ38" s="414"/>
      <c r="FK38" s="414"/>
    </row>
    <row r="39" spans="1:167" s="27" customFormat="1" ht="14.25" customHeight="1">
      <c r="A39" s="392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417" t="s">
        <v>74</v>
      </c>
      <c r="BJ39" s="417"/>
      <c r="BK39" s="417"/>
      <c r="BL39" s="417"/>
      <c r="BM39" s="417"/>
      <c r="BN39" s="417"/>
      <c r="BO39" s="417"/>
      <c r="BP39" s="417"/>
      <c r="BQ39" s="417"/>
      <c r="BR39" s="417"/>
      <c r="BS39" s="417" t="s">
        <v>75</v>
      </c>
      <c r="BT39" s="417"/>
      <c r="BU39" s="417"/>
      <c r="BV39" s="417"/>
      <c r="BW39" s="417"/>
      <c r="BX39" s="417"/>
      <c r="BY39" s="417"/>
      <c r="BZ39" s="417"/>
      <c r="CA39" s="417"/>
      <c r="CB39" s="417"/>
      <c r="CC39" s="417"/>
      <c r="CD39" s="417"/>
      <c r="CE39" s="417"/>
      <c r="CF39" s="417"/>
      <c r="CG39" s="417"/>
      <c r="CH39" s="417"/>
      <c r="CI39" s="417"/>
      <c r="CJ39" s="417"/>
      <c r="CK39" s="417"/>
      <c r="CL39" s="417"/>
      <c r="CM39" s="417"/>
      <c r="CN39" s="418" t="s">
        <v>74</v>
      </c>
      <c r="CO39" s="419"/>
      <c r="CP39" s="419"/>
      <c r="CQ39" s="419"/>
      <c r="CR39" s="419"/>
      <c r="CS39" s="419"/>
      <c r="CT39" s="419"/>
      <c r="CU39" s="419"/>
      <c r="CV39" s="419"/>
      <c r="CW39" s="419"/>
      <c r="CX39" s="419"/>
      <c r="CY39" s="419"/>
      <c r="CZ39" s="419"/>
      <c r="DA39" s="420"/>
      <c r="DB39" s="418" t="s">
        <v>75</v>
      </c>
      <c r="DC39" s="419"/>
      <c r="DD39" s="419"/>
      <c r="DE39" s="419"/>
      <c r="DF39" s="419"/>
      <c r="DG39" s="419"/>
      <c r="DH39" s="419"/>
      <c r="DI39" s="419"/>
      <c r="DJ39" s="419"/>
      <c r="DK39" s="419"/>
      <c r="DL39" s="419"/>
      <c r="DM39" s="419"/>
      <c r="DN39" s="419"/>
      <c r="DO39" s="420"/>
      <c r="DP39" s="417" t="s">
        <v>76</v>
      </c>
      <c r="DQ39" s="417"/>
      <c r="DR39" s="417"/>
      <c r="DS39" s="417"/>
      <c r="DT39" s="417"/>
      <c r="DU39" s="417"/>
      <c r="DV39" s="417"/>
      <c r="DW39" s="417"/>
      <c r="DX39" s="417"/>
      <c r="DY39" s="417"/>
      <c r="DZ39" s="417"/>
      <c r="EA39" s="417"/>
      <c r="EB39" s="417"/>
      <c r="EC39" s="417"/>
      <c r="ED39" s="417"/>
      <c r="EE39" s="417"/>
      <c r="EF39" s="417"/>
      <c r="EG39" s="417"/>
      <c r="EH39" s="417"/>
      <c r="EI39" s="417"/>
      <c r="EJ39" s="417"/>
      <c r="EK39" s="417"/>
      <c r="EL39" s="417"/>
      <c r="EM39" s="417"/>
      <c r="EN39" s="417" t="s">
        <v>77</v>
      </c>
      <c r="EO39" s="417"/>
      <c r="EP39" s="417"/>
      <c r="EQ39" s="417"/>
      <c r="ER39" s="417"/>
      <c r="ES39" s="417"/>
      <c r="ET39" s="417"/>
      <c r="EU39" s="417"/>
      <c r="EV39" s="417"/>
      <c r="EW39" s="417"/>
      <c r="EX39" s="417"/>
      <c r="EY39" s="417"/>
      <c r="EZ39" s="417"/>
      <c r="FA39" s="417"/>
      <c r="FB39" s="417"/>
      <c r="FC39" s="417"/>
      <c r="FD39" s="417"/>
      <c r="FE39" s="417"/>
      <c r="FF39" s="417"/>
      <c r="FG39" s="417"/>
      <c r="FH39" s="417"/>
      <c r="FI39" s="417"/>
      <c r="FJ39" s="417"/>
      <c r="FK39" s="418"/>
    </row>
    <row r="40" spans="1:167" s="23" customFormat="1" ht="10.5" customHeight="1" thickBot="1">
      <c r="A40" s="420">
        <v>1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21">
        <v>2</v>
      </c>
      <c r="AF40" s="421"/>
      <c r="AG40" s="421"/>
      <c r="AH40" s="421"/>
      <c r="AI40" s="421"/>
      <c r="AJ40" s="421"/>
      <c r="AK40" s="421"/>
      <c r="AL40" s="421"/>
      <c r="AM40" s="421"/>
      <c r="AN40" s="421"/>
      <c r="AO40" s="421">
        <v>3</v>
      </c>
      <c r="AP40" s="421"/>
      <c r="AQ40" s="421"/>
      <c r="AR40" s="421"/>
      <c r="AS40" s="421"/>
      <c r="AT40" s="421"/>
      <c r="AU40" s="421"/>
      <c r="AV40" s="421"/>
      <c r="AW40" s="421"/>
      <c r="AX40" s="421"/>
      <c r="AY40" s="421">
        <v>4</v>
      </c>
      <c r="AZ40" s="421"/>
      <c r="BA40" s="421"/>
      <c r="BB40" s="421"/>
      <c r="BC40" s="421"/>
      <c r="BD40" s="421"/>
      <c r="BE40" s="421"/>
      <c r="BF40" s="421"/>
      <c r="BG40" s="421"/>
      <c r="BH40" s="421"/>
      <c r="BI40" s="422">
        <v>5</v>
      </c>
      <c r="BJ40" s="422"/>
      <c r="BK40" s="422"/>
      <c r="BL40" s="422"/>
      <c r="BM40" s="422"/>
      <c r="BN40" s="422"/>
      <c r="BO40" s="422"/>
      <c r="BP40" s="422"/>
      <c r="BQ40" s="422"/>
      <c r="BR40" s="422"/>
      <c r="BS40" s="421">
        <v>6</v>
      </c>
      <c r="BT40" s="421"/>
      <c r="BU40" s="421"/>
      <c r="BV40" s="421"/>
      <c r="BW40" s="421"/>
      <c r="BX40" s="421"/>
      <c r="BY40" s="421"/>
      <c r="BZ40" s="421"/>
      <c r="CA40" s="421"/>
      <c r="CB40" s="421"/>
      <c r="CC40" s="421"/>
      <c r="CD40" s="421"/>
      <c r="CE40" s="421"/>
      <c r="CF40" s="421"/>
      <c r="CG40" s="421"/>
      <c r="CH40" s="421"/>
      <c r="CI40" s="421"/>
      <c r="CJ40" s="421"/>
      <c r="CK40" s="421"/>
      <c r="CL40" s="421"/>
      <c r="CM40" s="421"/>
      <c r="CN40" s="422">
        <v>7</v>
      </c>
      <c r="CO40" s="422"/>
      <c r="CP40" s="422"/>
      <c r="CQ40" s="422"/>
      <c r="CR40" s="422"/>
      <c r="CS40" s="422"/>
      <c r="CT40" s="422"/>
      <c r="CU40" s="422"/>
      <c r="CV40" s="422"/>
      <c r="CW40" s="422"/>
      <c r="CX40" s="422"/>
      <c r="CY40" s="422"/>
      <c r="CZ40" s="422"/>
      <c r="DA40" s="422"/>
      <c r="DB40" s="422">
        <v>8</v>
      </c>
      <c r="DC40" s="422"/>
      <c r="DD40" s="422"/>
      <c r="DE40" s="422"/>
      <c r="DF40" s="422"/>
      <c r="DG40" s="422"/>
      <c r="DH40" s="422"/>
      <c r="DI40" s="422"/>
      <c r="DJ40" s="422"/>
      <c r="DK40" s="422"/>
      <c r="DL40" s="422"/>
      <c r="DM40" s="422"/>
      <c r="DN40" s="422"/>
      <c r="DO40" s="422"/>
      <c r="DP40" s="422">
        <v>9</v>
      </c>
      <c r="DQ40" s="422"/>
      <c r="DR40" s="422"/>
      <c r="DS40" s="422"/>
      <c r="DT40" s="422"/>
      <c r="DU40" s="422"/>
      <c r="DV40" s="422"/>
      <c r="DW40" s="422"/>
      <c r="DX40" s="422"/>
      <c r="DY40" s="422"/>
      <c r="DZ40" s="422"/>
      <c r="EA40" s="422"/>
      <c r="EB40" s="422"/>
      <c r="EC40" s="422"/>
      <c r="ED40" s="422"/>
      <c r="EE40" s="422"/>
      <c r="EF40" s="422"/>
      <c r="EG40" s="422"/>
      <c r="EH40" s="422"/>
      <c r="EI40" s="422"/>
      <c r="EJ40" s="422"/>
      <c r="EK40" s="422"/>
      <c r="EL40" s="422"/>
      <c r="EM40" s="422"/>
      <c r="EN40" s="422">
        <v>10</v>
      </c>
      <c r="EO40" s="422"/>
      <c r="EP40" s="422"/>
      <c r="EQ40" s="422"/>
      <c r="ER40" s="422"/>
      <c r="ES40" s="422"/>
      <c r="ET40" s="422"/>
      <c r="EU40" s="422"/>
      <c r="EV40" s="422"/>
      <c r="EW40" s="422"/>
      <c r="EX40" s="422"/>
      <c r="EY40" s="422"/>
      <c r="EZ40" s="422"/>
      <c r="FA40" s="422"/>
      <c r="FB40" s="422"/>
      <c r="FC40" s="422"/>
      <c r="FD40" s="422"/>
      <c r="FE40" s="422"/>
      <c r="FF40" s="422"/>
      <c r="FG40" s="422"/>
      <c r="FH40" s="422"/>
      <c r="FI40" s="422"/>
      <c r="FJ40" s="422"/>
      <c r="FK40" s="423"/>
    </row>
    <row r="41" spans="1:167" s="23" customFormat="1" ht="11.25" customHeight="1">
      <c r="A41" s="424"/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6"/>
      <c r="AE41" s="427"/>
      <c r="AF41" s="428"/>
      <c r="AG41" s="428"/>
      <c r="AH41" s="428"/>
      <c r="AI41" s="428"/>
      <c r="AJ41" s="428"/>
      <c r="AK41" s="428"/>
      <c r="AL41" s="428"/>
      <c r="AM41" s="428"/>
      <c r="AN41" s="428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R41" s="428"/>
      <c r="BS41" s="430"/>
      <c r="BT41" s="430"/>
      <c r="BU41" s="430"/>
      <c r="BV41" s="430"/>
      <c r="BW41" s="430"/>
      <c r="BX41" s="430"/>
      <c r="BY41" s="430"/>
      <c r="BZ41" s="430"/>
      <c r="CA41" s="430"/>
      <c r="CB41" s="430"/>
      <c r="CC41" s="430"/>
      <c r="CD41" s="430"/>
      <c r="CE41" s="430"/>
      <c r="CF41" s="430"/>
      <c r="CG41" s="430"/>
      <c r="CH41" s="430"/>
      <c r="CI41" s="430"/>
      <c r="CJ41" s="430"/>
      <c r="CK41" s="430"/>
      <c r="CL41" s="430"/>
      <c r="CM41" s="430"/>
      <c r="CN41" s="428"/>
      <c r="CO41" s="428"/>
      <c r="CP41" s="428"/>
      <c r="CQ41" s="428"/>
      <c r="CR41" s="428"/>
      <c r="CS41" s="428"/>
      <c r="CT41" s="428"/>
      <c r="CU41" s="428"/>
      <c r="CV41" s="428"/>
      <c r="CW41" s="428"/>
      <c r="CX41" s="428"/>
      <c r="CY41" s="428"/>
      <c r="CZ41" s="428"/>
      <c r="DA41" s="428"/>
      <c r="DB41" s="430"/>
      <c r="DC41" s="430"/>
      <c r="DD41" s="430"/>
      <c r="DE41" s="430"/>
      <c r="DF41" s="430"/>
      <c r="DG41" s="430"/>
      <c r="DH41" s="430"/>
      <c r="DI41" s="430"/>
      <c r="DJ41" s="430"/>
      <c r="DK41" s="430"/>
      <c r="DL41" s="430"/>
      <c r="DM41" s="430"/>
      <c r="DN41" s="430"/>
      <c r="DO41" s="430"/>
      <c r="DP41" s="430"/>
      <c r="DQ41" s="430"/>
      <c r="DR41" s="430"/>
      <c r="DS41" s="430"/>
      <c r="DT41" s="430"/>
      <c r="DU41" s="430"/>
      <c r="DV41" s="430"/>
      <c r="DW41" s="430"/>
      <c r="DX41" s="430"/>
      <c r="DY41" s="430"/>
      <c r="DZ41" s="430"/>
      <c r="EA41" s="430"/>
      <c r="EB41" s="430"/>
      <c r="EC41" s="430"/>
      <c r="ED41" s="430"/>
      <c r="EE41" s="430"/>
      <c r="EF41" s="430"/>
      <c r="EG41" s="430"/>
      <c r="EH41" s="430"/>
      <c r="EI41" s="430"/>
      <c r="EJ41" s="430"/>
      <c r="EK41" s="430"/>
      <c r="EL41" s="430"/>
      <c r="EM41" s="430"/>
      <c r="EN41" s="430"/>
      <c r="EO41" s="430"/>
      <c r="EP41" s="430"/>
      <c r="EQ41" s="430"/>
      <c r="ER41" s="430"/>
      <c r="ES41" s="430"/>
      <c r="ET41" s="430"/>
      <c r="EU41" s="430"/>
      <c r="EV41" s="430"/>
      <c r="EW41" s="430"/>
      <c r="EX41" s="430"/>
      <c r="EY41" s="430"/>
      <c r="EZ41" s="430"/>
      <c r="FA41" s="430"/>
      <c r="FB41" s="430"/>
      <c r="FC41" s="430"/>
      <c r="FD41" s="430"/>
      <c r="FE41" s="430"/>
      <c r="FF41" s="430"/>
      <c r="FG41" s="430"/>
      <c r="FH41" s="430"/>
      <c r="FI41" s="430"/>
      <c r="FJ41" s="430"/>
      <c r="FK41" s="431"/>
    </row>
    <row r="42" spans="1:167" s="23" customFormat="1" ht="11.25" customHeight="1" thickBot="1">
      <c r="A42" s="432"/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33"/>
      <c r="AE42" s="434"/>
      <c r="AF42" s="435"/>
      <c r="AG42" s="435"/>
      <c r="AH42" s="435"/>
      <c r="AI42" s="435"/>
      <c r="AJ42" s="435"/>
      <c r="AK42" s="435"/>
      <c r="AL42" s="435"/>
      <c r="AM42" s="435"/>
      <c r="AN42" s="435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5"/>
      <c r="AZ42" s="435"/>
      <c r="BA42" s="435"/>
      <c r="BB42" s="435"/>
      <c r="BC42" s="435"/>
      <c r="BD42" s="435"/>
      <c r="BE42" s="435"/>
      <c r="BF42" s="435"/>
      <c r="BG42" s="435"/>
      <c r="BH42" s="435"/>
      <c r="BI42" s="435"/>
      <c r="BJ42" s="435"/>
      <c r="BK42" s="435"/>
      <c r="BL42" s="435"/>
      <c r="BM42" s="435"/>
      <c r="BN42" s="435"/>
      <c r="BO42" s="435"/>
      <c r="BP42" s="435"/>
      <c r="BQ42" s="435"/>
      <c r="BR42" s="435"/>
      <c r="BS42" s="437"/>
      <c r="BT42" s="437"/>
      <c r="BU42" s="437"/>
      <c r="BV42" s="437"/>
      <c r="BW42" s="437"/>
      <c r="BX42" s="437"/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8"/>
      <c r="CO42" s="438"/>
      <c r="CP42" s="438"/>
      <c r="CQ42" s="438"/>
      <c r="CR42" s="438"/>
      <c r="CS42" s="438"/>
      <c r="CT42" s="438"/>
      <c r="CU42" s="438"/>
      <c r="CV42" s="438"/>
      <c r="CW42" s="438"/>
      <c r="CX42" s="438"/>
      <c r="CY42" s="438"/>
      <c r="CZ42" s="438"/>
      <c r="DA42" s="438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437"/>
      <c r="DZ42" s="437"/>
      <c r="EA42" s="437"/>
      <c r="EB42" s="437"/>
      <c r="EC42" s="437"/>
      <c r="ED42" s="437"/>
      <c r="EE42" s="437"/>
      <c r="EF42" s="437"/>
      <c r="EG42" s="437"/>
      <c r="EH42" s="437"/>
      <c r="EI42" s="437"/>
      <c r="EJ42" s="437"/>
      <c r="EK42" s="437"/>
      <c r="EL42" s="437"/>
      <c r="EM42" s="437"/>
      <c r="EN42" s="437"/>
      <c r="EO42" s="437"/>
      <c r="EP42" s="437"/>
      <c r="EQ42" s="437"/>
      <c r="ER42" s="437"/>
      <c r="ES42" s="437"/>
      <c r="ET42" s="437"/>
      <c r="EU42" s="437"/>
      <c r="EV42" s="437"/>
      <c r="EW42" s="437"/>
      <c r="EX42" s="437"/>
      <c r="EY42" s="437"/>
      <c r="EZ42" s="437"/>
      <c r="FA42" s="437"/>
      <c r="FB42" s="437"/>
      <c r="FC42" s="437"/>
      <c r="FD42" s="437"/>
      <c r="FE42" s="437"/>
      <c r="FF42" s="437"/>
      <c r="FG42" s="437"/>
      <c r="FH42" s="437"/>
      <c r="FI42" s="437"/>
      <c r="FJ42" s="437"/>
      <c r="FK42" s="439"/>
    </row>
    <row r="43" spans="1:167" s="26" customFormat="1" ht="12" customHeight="1" thickBo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1" t="s">
        <v>78</v>
      </c>
      <c r="BR43" s="80"/>
      <c r="BS43" s="440"/>
      <c r="BT43" s="441"/>
      <c r="BU43" s="441"/>
      <c r="BV43" s="441"/>
      <c r="BW43" s="441"/>
      <c r="BX43" s="441"/>
      <c r="BY43" s="441"/>
      <c r="BZ43" s="441"/>
      <c r="CA43" s="441"/>
      <c r="CB43" s="441"/>
      <c r="CC43" s="441"/>
      <c r="CD43" s="441"/>
      <c r="CE43" s="441"/>
      <c r="CF43" s="441"/>
      <c r="CG43" s="441"/>
      <c r="CH43" s="441"/>
      <c r="CI43" s="441"/>
      <c r="CJ43" s="441"/>
      <c r="CK43" s="441"/>
      <c r="CL43" s="441"/>
      <c r="CM43" s="442"/>
      <c r="CN43" s="435" t="s">
        <v>155</v>
      </c>
      <c r="CO43" s="435"/>
      <c r="CP43" s="435"/>
      <c r="CQ43" s="435"/>
      <c r="CR43" s="435"/>
      <c r="CS43" s="435"/>
      <c r="CT43" s="435"/>
      <c r="CU43" s="435"/>
      <c r="CV43" s="435"/>
      <c r="CW43" s="435"/>
      <c r="CX43" s="435"/>
      <c r="CY43" s="435"/>
      <c r="CZ43" s="435"/>
      <c r="DA43" s="435"/>
      <c r="DB43" s="443"/>
      <c r="DC43" s="443"/>
      <c r="DD43" s="443"/>
      <c r="DE43" s="443"/>
      <c r="DF43" s="443"/>
      <c r="DG43" s="443"/>
      <c r="DH43" s="443"/>
      <c r="DI43" s="443"/>
      <c r="DJ43" s="443"/>
      <c r="DK43" s="443"/>
      <c r="DL43" s="443"/>
      <c r="DM43" s="443"/>
      <c r="DN43" s="443"/>
      <c r="DO43" s="443"/>
      <c r="DP43" s="444"/>
      <c r="DQ43" s="444"/>
      <c r="DR43" s="444"/>
      <c r="DS43" s="444"/>
      <c r="DT43" s="444"/>
      <c r="DU43" s="444"/>
      <c r="DV43" s="444"/>
      <c r="DW43" s="444"/>
      <c r="DX43" s="444"/>
      <c r="DY43" s="444"/>
      <c r="DZ43" s="444"/>
      <c r="EA43" s="444"/>
      <c r="EB43" s="444"/>
      <c r="EC43" s="444"/>
      <c r="ED43" s="444"/>
      <c r="EE43" s="444"/>
      <c r="EF43" s="444"/>
      <c r="EG43" s="444"/>
      <c r="EH43" s="444"/>
      <c r="EI43" s="444"/>
      <c r="EJ43" s="444"/>
      <c r="EK43" s="444"/>
      <c r="EL43" s="444"/>
      <c r="EM43" s="444"/>
      <c r="EN43" s="444"/>
      <c r="EO43" s="444"/>
      <c r="EP43" s="444"/>
      <c r="EQ43" s="444"/>
      <c r="ER43" s="444"/>
      <c r="ES43" s="444"/>
      <c r="ET43" s="444"/>
      <c r="EU43" s="444"/>
      <c r="EV43" s="444"/>
      <c r="EW43" s="444"/>
      <c r="EX43" s="444"/>
      <c r="EY43" s="444"/>
      <c r="EZ43" s="444"/>
      <c r="FA43" s="444"/>
      <c r="FB43" s="444"/>
      <c r="FC43" s="444"/>
      <c r="FD43" s="444"/>
      <c r="FE43" s="444"/>
      <c r="FF43" s="444"/>
      <c r="FG43" s="444"/>
      <c r="FH43" s="444"/>
      <c r="FI43" s="444"/>
      <c r="FJ43" s="444"/>
      <c r="FK43" s="445"/>
    </row>
    <row r="44" spans="1:167" ht="4.5" customHeight="1" thickBo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</row>
    <row r="45" spans="1:167" s="23" customFormat="1" ht="10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6"/>
      <c r="EU45" s="76"/>
      <c r="EV45" s="73"/>
      <c r="EW45" s="73"/>
      <c r="EX45" s="76" t="s">
        <v>156</v>
      </c>
      <c r="EY45" s="73"/>
      <c r="EZ45" s="446"/>
      <c r="FA45" s="447"/>
      <c r="FB45" s="447"/>
      <c r="FC45" s="447"/>
      <c r="FD45" s="447"/>
      <c r="FE45" s="447"/>
      <c r="FF45" s="447"/>
      <c r="FG45" s="447"/>
      <c r="FH45" s="447"/>
      <c r="FI45" s="447"/>
      <c r="FJ45" s="447"/>
      <c r="FK45" s="448"/>
    </row>
    <row r="46" spans="1:167" s="23" customFormat="1" ht="10.5" customHeight="1" thickBot="1">
      <c r="A46" s="73" t="s">
        <v>157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73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6"/>
      <c r="EU46" s="76"/>
      <c r="EV46" s="73"/>
      <c r="EW46" s="80"/>
      <c r="EX46" s="76" t="s">
        <v>158</v>
      </c>
      <c r="EY46" s="73"/>
      <c r="EZ46" s="449"/>
      <c r="FA46" s="450"/>
      <c r="FB46" s="450"/>
      <c r="FC46" s="450"/>
      <c r="FD46" s="450"/>
      <c r="FE46" s="450"/>
      <c r="FF46" s="450"/>
      <c r="FG46" s="450"/>
      <c r="FH46" s="450"/>
      <c r="FI46" s="450"/>
      <c r="FJ46" s="450"/>
      <c r="FK46" s="451"/>
    </row>
    <row r="47" spans="1:167" s="21" customFormat="1" ht="10.5" customHeight="1" thickBo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350" t="s">
        <v>92</v>
      </c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71"/>
      <c r="AH47" s="349" t="s">
        <v>93</v>
      </c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49"/>
      <c r="BE47" s="349"/>
      <c r="BF47" s="349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</row>
    <row r="48" spans="1:167" ht="10.5" customHeight="1">
      <c r="A48" s="73" t="s">
        <v>159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96"/>
      <c r="BX48" s="452" t="s">
        <v>160</v>
      </c>
      <c r="BY48" s="453"/>
      <c r="BZ48" s="453"/>
      <c r="CA48" s="453"/>
      <c r="CB48" s="453"/>
      <c r="CC48" s="453"/>
      <c r="CD48" s="453"/>
      <c r="CE48" s="453"/>
      <c r="CF48" s="453"/>
      <c r="CG48" s="453"/>
      <c r="CH48" s="453"/>
      <c r="CI48" s="453"/>
      <c r="CJ48" s="453"/>
      <c r="CK48" s="453"/>
      <c r="CL48" s="453"/>
      <c r="CM48" s="453"/>
      <c r="CN48" s="453"/>
      <c r="CO48" s="453"/>
      <c r="CP48" s="453"/>
      <c r="CQ48" s="453"/>
      <c r="CR48" s="453"/>
      <c r="CS48" s="453"/>
      <c r="CT48" s="453"/>
      <c r="CU48" s="453"/>
      <c r="CV48" s="453"/>
      <c r="CW48" s="453"/>
      <c r="CX48" s="453"/>
      <c r="CY48" s="453"/>
      <c r="CZ48" s="453"/>
      <c r="DA48" s="453"/>
      <c r="DB48" s="453"/>
      <c r="DC48" s="453"/>
      <c r="DD48" s="453"/>
      <c r="DE48" s="453"/>
      <c r="DF48" s="453"/>
      <c r="DG48" s="453"/>
      <c r="DH48" s="453"/>
      <c r="DI48" s="453"/>
      <c r="DJ48" s="453"/>
      <c r="DK48" s="453"/>
      <c r="DL48" s="453"/>
      <c r="DM48" s="453"/>
      <c r="DN48" s="453"/>
      <c r="DO48" s="453"/>
      <c r="DP48" s="453"/>
      <c r="DQ48" s="453"/>
      <c r="DR48" s="453"/>
      <c r="DS48" s="453"/>
      <c r="DT48" s="453"/>
      <c r="DU48" s="453"/>
      <c r="DV48" s="453"/>
      <c r="DW48" s="453"/>
      <c r="DX48" s="453"/>
      <c r="DY48" s="453"/>
      <c r="DZ48" s="453"/>
      <c r="EA48" s="453"/>
      <c r="EB48" s="453"/>
      <c r="EC48" s="453"/>
      <c r="ED48" s="453"/>
      <c r="EE48" s="453"/>
      <c r="EF48" s="453"/>
      <c r="EG48" s="453"/>
      <c r="EH48" s="453"/>
      <c r="EI48" s="453"/>
      <c r="EJ48" s="453"/>
      <c r="EK48" s="453"/>
      <c r="EL48" s="453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8"/>
    </row>
    <row r="49" spans="1:167" ht="10.5" customHeight="1">
      <c r="A49" s="23" t="s">
        <v>161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X49" s="454" t="s">
        <v>162</v>
      </c>
      <c r="BY49" s="455"/>
      <c r="BZ49" s="455"/>
      <c r="CA49" s="455"/>
      <c r="CB49" s="455"/>
      <c r="CC49" s="455"/>
      <c r="CD49" s="455"/>
      <c r="CE49" s="455"/>
      <c r="CF49" s="455"/>
      <c r="CG49" s="455"/>
      <c r="CH49" s="455"/>
      <c r="CI49" s="455"/>
      <c r="CJ49" s="455"/>
      <c r="CK49" s="455"/>
      <c r="CL49" s="455"/>
      <c r="CM49" s="455"/>
      <c r="CN49" s="455"/>
      <c r="CO49" s="455"/>
      <c r="CP49" s="455"/>
      <c r="CQ49" s="455"/>
      <c r="CR49" s="455"/>
      <c r="CS49" s="455"/>
      <c r="CT49" s="455"/>
      <c r="CU49" s="455"/>
      <c r="CV49" s="455"/>
      <c r="CW49" s="455"/>
      <c r="CX49" s="455"/>
      <c r="CY49" s="455"/>
      <c r="CZ49" s="455"/>
      <c r="DA49" s="455"/>
      <c r="DB49" s="455"/>
      <c r="DC49" s="455"/>
      <c r="DD49" s="455"/>
      <c r="DE49" s="455"/>
      <c r="DF49" s="455"/>
      <c r="DG49" s="455"/>
      <c r="DH49" s="455"/>
      <c r="DI49" s="455"/>
      <c r="DJ49" s="455"/>
      <c r="DK49" s="455"/>
      <c r="DL49" s="455"/>
      <c r="DM49" s="455"/>
      <c r="DN49" s="455"/>
      <c r="DO49" s="455"/>
      <c r="DP49" s="455"/>
      <c r="DQ49" s="455"/>
      <c r="DR49" s="455"/>
      <c r="DS49" s="455"/>
      <c r="DT49" s="455"/>
      <c r="DU49" s="455"/>
      <c r="DV49" s="455"/>
      <c r="DW49" s="455"/>
      <c r="DX49" s="455"/>
      <c r="DY49" s="455"/>
      <c r="DZ49" s="455"/>
      <c r="EA49" s="455"/>
      <c r="EB49" s="455"/>
      <c r="EC49" s="455"/>
      <c r="ED49" s="455"/>
      <c r="EE49" s="455"/>
      <c r="EF49" s="455"/>
      <c r="EG49" s="455"/>
      <c r="EH49" s="455"/>
      <c r="EI49" s="455"/>
      <c r="EJ49" s="455"/>
      <c r="EK49" s="455"/>
      <c r="EL49" s="455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30"/>
    </row>
    <row r="50" spans="1:167" ht="10.5" customHeight="1">
      <c r="A50" s="23" t="s">
        <v>163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X50" s="31"/>
      <c r="BY50" s="23" t="s">
        <v>164</v>
      </c>
      <c r="CL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32"/>
    </row>
    <row r="51" spans="14:167" ht="10.5" customHeight="1">
      <c r="N51" s="456" t="s">
        <v>92</v>
      </c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H51" s="457" t="s">
        <v>93</v>
      </c>
      <c r="AI51" s="457"/>
      <c r="AJ51" s="457"/>
      <c r="AK51" s="457"/>
      <c r="AL51" s="457"/>
      <c r="AM51" s="457"/>
      <c r="AN51" s="457"/>
      <c r="AO51" s="457"/>
      <c r="AP51" s="457"/>
      <c r="AQ51" s="457"/>
      <c r="AR51" s="457"/>
      <c r="AS51" s="457"/>
      <c r="AT51" s="457"/>
      <c r="AU51" s="457"/>
      <c r="AV51" s="457"/>
      <c r="AW51" s="457"/>
      <c r="AX51" s="457"/>
      <c r="AY51" s="457"/>
      <c r="AZ51" s="457"/>
      <c r="BA51" s="457"/>
      <c r="BB51" s="457"/>
      <c r="BC51" s="457"/>
      <c r="BD51" s="457"/>
      <c r="BE51" s="457"/>
      <c r="BF51" s="457"/>
      <c r="BX51" s="31"/>
      <c r="BY51" s="23" t="s">
        <v>165</v>
      </c>
      <c r="CL51" s="351"/>
      <c r="CM51" s="351"/>
      <c r="CN51" s="351"/>
      <c r="CO51" s="351"/>
      <c r="CP51" s="351"/>
      <c r="CQ51" s="351"/>
      <c r="CR51" s="351"/>
      <c r="CS51" s="351"/>
      <c r="CT51" s="351"/>
      <c r="CU51" s="351"/>
      <c r="CV51" s="351"/>
      <c r="CW51" s="351"/>
      <c r="CX51" s="351"/>
      <c r="CZ51" s="351"/>
      <c r="DA51" s="351"/>
      <c r="DB51" s="351"/>
      <c r="DC51" s="351"/>
      <c r="DD51" s="351"/>
      <c r="DE51" s="351"/>
      <c r="DF51" s="351"/>
      <c r="DG51" s="351"/>
      <c r="DH51" s="351"/>
      <c r="DJ51" s="351"/>
      <c r="DK51" s="351"/>
      <c r="DL51" s="351"/>
      <c r="DM51" s="351"/>
      <c r="DN51" s="351"/>
      <c r="DO51" s="351"/>
      <c r="DP51" s="351"/>
      <c r="DQ51" s="351"/>
      <c r="DR51" s="351"/>
      <c r="DS51" s="351"/>
      <c r="DT51" s="351"/>
      <c r="DU51" s="351"/>
      <c r="DV51" s="351"/>
      <c r="DW51" s="351"/>
      <c r="DX51" s="351"/>
      <c r="DY51" s="351"/>
      <c r="DZ51" s="351"/>
      <c r="EA51" s="351"/>
      <c r="EC51" s="352"/>
      <c r="ED51" s="352"/>
      <c r="EE51" s="352"/>
      <c r="EF51" s="352"/>
      <c r="EG51" s="352"/>
      <c r="EH51" s="352"/>
      <c r="EI51" s="352"/>
      <c r="EJ51" s="352"/>
      <c r="EK51" s="352"/>
      <c r="EL51" s="352"/>
      <c r="FJ51" s="23"/>
      <c r="FK51" s="32"/>
    </row>
    <row r="52" spans="1:167" ht="10.5" customHeight="1">
      <c r="A52" s="23" t="s">
        <v>164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X52" s="31"/>
      <c r="CL52" s="458" t="s">
        <v>166</v>
      </c>
      <c r="CM52" s="458"/>
      <c r="CN52" s="458"/>
      <c r="CO52" s="458"/>
      <c r="CP52" s="458"/>
      <c r="CQ52" s="458"/>
      <c r="CR52" s="458"/>
      <c r="CS52" s="458"/>
      <c r="CT52" s="458"/>
      <c r="CU52" s="458"/>
      <c r="CV52" s="458"/>
      <c r="CW52" s="458"/>
      <c r="CX52" s="458"/>
      <c r="CZ52" s="458" t="s">
        <v>92</v>
      </c>
      <c r="DA52" s="458"/>
      <c r="DB52" s="458"/>
      <c r="DC52" s="458"/>
      <c r="DD52" s="458"/>
      <c r="DE52" s="458"/>
      <c r="DF52" s="458"/>
      <c r="DG52" s="458"/>
      <c r="DH52" s="458"/>
      <c r="DJ52" s="458" t="s">
        <v>93</v>
      </c>
      <c r="DK52" s="458"/>
      <c r="DL52" s="458"/>
      <c r="DM52" s="458"/>
      <c r="DN52" s="458"/>
      <c r="DO52" s="458"/>
      <c r="DP52" s="458"/>
      <c r="DQ52" s="458"/>
      <c r="DR52" s="458"/>
      <c r="DS52" s="458"/>
      <c r="DT52" s="458"/>
      <c r="DU52" s="458"/>
      <c r="DV52" s="458"/>
      <c r="DW52" s="458"/>
      <c r="DX52" s="458"/>
      <c r="DY52" s="458"/>
      <c r="DZ52" s="458"/>
      <c r="EA52" s="458"/>
      <c r="EC52" s="458" t="s">
        <v>167</v>
      </c>
      <c r="ED52" s="458"/>
      <c r="EE52" s="458"/>
      <c r="EF52" s="458"/>
      <c r="EG52" s="458"/>
      <c r="EH52" s="458"/>
      <c r="EI52" s="458"/>
      <c r="EJ52" s="458"/>
      <c r="EK52" s="458"/>
      <c r="EL52" s="458"/>
      <c r="FJ52" s="33"/>
      <c r="FK52" s="32"/>
    </row>
    <row r="53" spans="1:167" ht="10.5" customHeight="1">
      <c r="A53" s="23" t="s">
        <v>165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X53" s="31"/>
      <c r="BY53" s="459" t="s">
        <v>94</v>
      </c>
      <c r="BZ53" s="459"/>
      <c r="CA53" s="352"/>
      <c r="CB53" s="352"/>
      <c r="CC53" s="352"/>
      <c r="CD53" s="352"/>
      <c r="CE53" s="352"/>
      <c r="CF53" s="460" t="s">
        <v>94</v>
      </c>
      <c r="CG53" s="460"/>
      <c r="CH53" s="352"/>
      <c r="CI53" s="352"/>
      <c r="CJ53" s="352"/>
      <c r="CK53" s="352"/>
      <c r="CL53" s="352"/>
      <c r="CM53" s="352"/>
      <c r="CN53" s="352"/>
      <c r="CO53" s="352"/>
      <c r="CP53" s="352"/>
      <c r="CQ53" s="352"/>
      <c r="CR53" s="352"/>
      <c r="CS53" s="352"/>
      <c r="CT53" s="352"/>
      <c r="CU53" s="352"/>
      <c r="CV53" s="352"/>
      <c r="CW53" s="352"/>
      <c r="CX53" s="352"/>
      <c r="CY53" s="352"/>
      <c r="CZ53" s="352"/>
      <c r="DA53" s="352"/>
      <c r="DB53" s="352"/>
      <c r="DC53" s="352"/>
      <c r="DD53" s="352"/>
      <c r="DE53" s="459">
        <v>20</v>
      </c>
      <c r="DF53" s="459"/>
      <c r="DG53" s="459"/>
      <c r="DH53" s="459"/>
      <c r="DI53" s="355"/>
      <c r="DJ53" s="355"/>
      <c r="DK53" s="355"/>
      <c r="DL53" s="460" t="s">
        <v>95</v>
      </c>
      <c r="DM53" s="460"/>
      <c r="DN53" s="460"/>
      <c r="ED53" s="23"/>
      <c r="EE53" s="23"/>
      <c r="EF53" s="23"/>
      <c r="EG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32"/>
    </row>
    <row r="54" spans="14:167" s="21" customFormat="1" ht="9.75" customHeight="1" thickBot="1">
      <c r="N54" s="458" t="s">
        <v>166</v>
      </c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8"/>
      <c r="AD54" s="458" t="s">
        <v>92</v>
      </c>
      <c r="AE54" s="458"/>
      <c r="AF54" s="458"/>
      <c r="AG54" s="458"/>
      <c r="AH54" s="458"/>
      <c r="AI54" s="458"/>
      <c r="AJ54" s="458"/>
      <c r="AK54" s="458"/>
      <c r="AL54" s="458"/>
      <c r="AM54" s="458"/>
      <c r="AO54" s="458" t="s">
        <v>93</v>
      </c>
      <c r="AP54" s="458"/>
      <c r="AQ54" s="458"/>
      <c r="AR54" s="458"/>
      <c r="AS54" s="458"/>
      <c r="AT54" s="458"/>
      <c r="AU54" s="458"/>
      <c r="AV54" s="458"/>
      <c r="AW54" s="458"/>
      <c r="AX54" s="458"/>
      <c r="AY54" s="458"/>
      <c r="AZ54" s="458"/>
      <c r="BA54" s="458"/>
      <c r="BB54" s="458"/>
      <c r="BC54" s="458"/>
      <c r="BD54" s="458"/>
      <c r="BE54" s="458"/>
      <c r="BF54" s="458"/>
      <c r="BH54" s="461" t="s">
        <v>167</v>
      </c>
      <c r="BI54" s="461"/>
      <c r="BJ54" s="461"/>
      <c r="BK54" s="461"/>
      <c r="BL54" s="461"/>
      <c r="BM54" s="461"/>
      <c r="BN54" s="461"/>
      <c r="BO54" s="461"/>
      <c r="BP54" s="461"/>
      <c r="BQ54" s="461"/>
      <c r="BR54" s="461"/>
      <c r="BS54" s="461"/>
      <c r="BT54" s="461"/>
      <c r="BU54" s="461"/>
      <c r="BX54" s="34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6"/>
    </row>
    <row r="55" spans="1:42" s="23" customFormat="1" ht="10.5" customHeight="1">
      <c r="A55" s="459" t="s">
        <v>94</v>
      </c>
      <c r="B55" s="459"/>
      <c r="C55" s="352"/>
      <c r="D55" s="352"/>
      <c r="E55" s="352"/>
      <c r="F55" s="352"/>
      <c r="G55" s="352"/>
      <c r="H55" s="460" t="s">
        <v>94</v>
      </c>
      <c r="I55" s="460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459">
        <v>20</v>
      </c>
      <c r="AH55" s="459"/>
      <c r="AI55" s="459"/>
      <c r="AJ55" s="459"/>
      <c r="AK55" s="355"/>
      <c r="AL55" s="355"/>
      <c r="AM55" s="355"/>
      <c r="AN55" s="460" t="s">
        <v>95</v>
      </c>
      <c r="AO55" s="460"/>
      <c r="AP55" s="460"/>
    </row>
    <row r="56" s="23" customFormat="1" ht="3" customHeight="1"/>
  </sheetData>
  <sheetProtection/>
  <mergeCells count="134">
    <mergeCell ref="AN55:AP55"/>
    <mergeCell ref="A55:B55"/>
    <mergeCell ref="C55:G55"/>
    <mergeCell ref="H55:I55"/>
    <mergeCell ref="J55:AF55"/>
    <mergeCell ref="AG55:AJ55"/>
    <mergeCell ref="AK55:AM55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EZ45:FK45"/>
    <mergeCell ref="N46:AF46"/>
    <mergeCell ref="AH46:BF46"/>
    <mergeCell ref="EZ46:FK46"/>
    <mergeCell ref="N47:AF47"/>
    <mergeCell ref="AH47:BF47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A40:AD40"/>
    <mergeCell ref="AE40:AN40"/>
    <mergeCell ref="AO40:AX40"/>
    <mergeCell ref="AY40:BH40"/>
    <mergeCell ref="BI40:BR40"/>
    <mergeCell ref="BS40:CM40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EE16" sqref="EE16"/>
    </sheetView>
  </sheetViews>
  <sheetFormatPr defaultColWidth="0.875" defaultRowHeight="12.75"/>
  <cols>
    <col min="1" max="16384" width="0.875" style="38" customWidth="1"/>
  </cols>
  <sheetData>
    <row r="1" s="37" customFormat="1" ht="12">
      <c r="DA1" s="37" t="s">
        <v>168</v>
      </c>
    </row>
    <row r="2" spans="105:161" s="37" customFormat="1" ht="47.25" customHeight="1">
      <c r="DA2" s="462" t="s">
        <v>169</v>
      </c>
      <c r="DB2" s="462"/>
      <c r="DC2" s="462"/>
      <c r="DD2" s="462"/>
      <c r="DE2" s="462"/>
      <c r="DF2" s="462"/>
      <c r="DG2" s="462"/>
      <c r="DH2" s="462"/>
      <c r="DI2" s="462"/>
      <c r="DJ2" s="462"/>
      <c r="DK2" s="462"/>
      <c r="DL2" s="462"/>
      <c r="DM2" s="462"/>
      <c r="DN2" s="462"/>
      <c r="DO2" s="462"/>
      <c r="DP2" s="462"/>
      <c r="DQ2" s="462"/>
      <c r="DR2" s="462"/>
      <c r="DS2" s="462"/>
      <c r="DT2" s="462"/>
      <c r="DU2" s="462"/>
      <c r="DV2" s="462"/>
      <c r="DW2" s="462"/>
      <c r="DX2" s="462"/>
      <c r="DY2" s="462"/>
      <c r="DZ2" s="462"/>
      <c r="EA2" s="462"/>
      <c r="EB2" s="462"/>
      <c r="EC2" s="462"/>
      <c r="ED2" s="462"/>
      <c r="EE2" s="462"/>
      <c r="EF2" s="462"/>
      <c r="EG2" s="462"/>
      <c r="EH2" s="462"/>
      <c r="EI2" s="462"/>
      <c r="EJ2" s="462"/>
      <c r="EK2" s="462"/>
      <c r="EL2" s="462"/>
      <c r="EM2" s="462"/>
      <c r="EN2" s="462"/>
      <c r="EO2" s="462"/>
      <c r="EP2" s="462"/>
      <c r="EQ2" s="462"/>
      <c r="ER2" s="462"/>
      <c r="ES2" s="462"/>
      <c r="ET2" s="462"/>
      <c r="EU2" s="462"/>
      <c r="EV2" s="462"/>
      <c r="EW2" s="462"/>
      <c r="EX2" s="462"/>
      <c r="EY2" s="462"/>
      <c r="EZ2" s="462"/>
      <c r="FA2" s="462"/>
      <c r="FB2" s="462"/>
      <c r="FC2" s="462"/>
      <c r="FD2" s="462"/>
      <c r="FE2" s="462"/>
    </row>
    <row r="3" ht="3" customHeight="1"/>
    <row r="4" spans="105:154" s="39" customFormat="1" ht="11.25">
      <c r="DA4" s="102" t="s">
        <v>170</v>
      </c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</row>
    <row r="5" s="40" customFormat="1" ht="15">
      <c r="FE5" s="41"/>
    </row>
    <row r="7" spans="1:161" s="42" customFormat="1" ht="15.75">
      <c r="A7" s="463" t="s">
        <v>171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3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  <c r="BY7" s="463"/>
      <c r="BZ7" s="463"/>
      <c r="CA7" s="463"/>
      <c r="CB7" s="463"/>
      <c r="CC7" s="463"/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  <c r="CP7" s="463"/>
      <c r="CQ7" s="463"/>
      <c r="CR7" s="463"/>
      <c r="CS7" s="463"/>
      <c r="CT7" s="463"/>
      <c r="CU7" s="463"/>
      <c r="CV7" s="463"/>
      <c r="CW7" s="463"/>
      <c r="CX7" s="463"/>
      <c r="CY7" s="463"/>
      <c r="CZ7" s="463"/>
      <c r="DA7" s="463"/>
      <c r="DB7" s="463"/>
      <c r="DC7" s="463"/>
      <c r="DD7" s="463"/>
      <c r="DE7" s="463"/>
      <c r="DF7" s="463"/>
      <c r="DG7" s="463"/>
      <c r="DH7" s="463"/>
      <c r="DI7" s="463"/>
      <c r="DJ7" s="463"/>
      <c r="DK7" s="463"/>
      <c r="DL7" s="463"/>
      <c r="DM7" s="463"/>
      <c r="DN7" s="463"/>
      <c r="DO7" s="463"/>
      <c r="DP7" s="463"/>
      <c r="DQ7" s="463"/>
      <c r="DR7" s="463"/>
      <c r="DS7" s="463"/>
      <c r="DT7" s="463"/>
      <c r="DU7" s="463"/>
      <c r="DV7" s="463"/>
      <c r="DW7" s="463"/>
      <c r="DX7" s="463"/>
      <c r="DY7" s="463"/>
      <c r="DZ7" s="463"/>
      <c r="EA7" s="463"/>
      <c r="EB7" s="463"/>
      <c r="EC7" s="463"/>
      <c r="ED7" s="463"/>
      <c r="EE7" s="463"/>
      <c r="EF7" s="463"/>
      <c r="EG7" s="463"/>
      <c r="EH7" s="463"/>
      <c r="EI7" s="463"/>
      <c r="EJ7" s="463"/>
      <c r="EK7" s="463"/>
      <c r="EL7" s="463"/>
      <c r="EM7" s="463"/>
      <c r="EN7" s="463"/>
      <c r="EO7" s="463"/>
      <c r="EP7" s="463"/>
      <c r="EQ7" s="463"/>
      <c r="ER7" s="463"/>
      <c r="ES7" s="463"/>
      <c r="ET7" s="463"/>
      <c r="EU7" s="463"/>
      <c r="EV7" s="463"/>
      <c r="EW7" s="463"/>
      <c r="EX7" s="463"/>
      <c r="EY7" s="463"/>
      <c r="EZ7" s="463"/>
      <c r="FA7" s="463"/>
      <c r="FB7" s="463"/>
      <c r="FC7" s="463"/>
      <c r="FD7" s="463"/>
      <c r="FE7" s="463"/>
    </row>
    <row r="8" spans="73:113" ht="12.75">
      <c r="BU8" s="467" t="s">
        <v>374</v>
      </c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</row>
    <row r="9" spans="1:161" s="40" customFormat="1" ht="15">
      <c r="A9" s="276" t="s">
        <v>172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</row>
    <row r="10" ht="6" customHeight="1"/>
    <row r="11" spans="1:161" s="43" customFormat="1" ht="14.25">
      <c r="A11" s="43" t="s">
        <v>173</v>
      </c>
      <c r="X11" s="464" t="s">
        <v>348</v>
      </c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4"/>
      <c r="BE11" s="464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  <c r="BP11" s="464"/>
      <c r="BQ11" s="464"/>
      <c r="BR11" s="464"/>
      <c r="BS11" s="464"/>
      <c r="BT11" s="464"/>
      <c r="BU11" s="464"/>
      <c r="BV11" s="464"/>
      <c r="BW11" s="464"/>
      <c r="BX11" s="464"/>
      <c r="BY11" s="464"/>
      <c r="BZ11" s="464"/>
      <c r="CA11" s="464"/>
      <c r="CB11" s="464"/>
      <c r="CC11" s="464"/>
      <c r="CD11" s="464"/>
      <c r="CE11" s="464"/>
      <c r="CF11" s="464"/>
      <c r="CG11" s="464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4"/>
      <c r="CW11" s="464"/>
      <c r="CX11" s="464"/>
      <c r="CY11" s="464"/>
      <c r="CZ11" s="464"/>
      <c r="DA11" s="464"/>
      <c r="DB11" s="464"/>
      <c r="DC11" s="464"/>
      <c r="DD11" s="464"/>
      <c r="DE11" s="464"/>
      <c r="DF11" s="464"/>
      <c r="DG11" s="464"/>
      <c r="DH11" s="464"/>
      <c r="DI11" s="464"/>
      <c r="DJ11" s="464"/>
      <c r="DK11" s="464"/>
      <c r="DL11" s="464"/>
      <c r="DM11" s="464"/>
      <c r="DN11" s="464"/>
      <c r="DO11" s="464"/>
      <c r="DP11" s="464"/>
      <c r="DQ11" s="464"/>
      <c r="DR11" s="464"/>
      <c r="DS11" s="464"/>
      <c r="DT11" s="464"/>
      <c r="DU11" s="464"/>
      <c r="DV11" s="464"/>
      <c r="DW11" s="464"/>
      <c r="DX11" s="464"/>
      <c r="DY11" s="464"/>
      <c r="DZ11" s="464"/>
      <c r="EA11" s="464"/>
      <c r="EB11" s="464"/>
      <c r="EC11" s="464"/>
      <c r="ED11" s="464"/>
      <c r="EE11" s="464"/>
      <c r="EF11" s="464"/>
      <c r="EG11" s="464"/>
      <c r="EH11" s="464"/>
      <c r="EI11" s="464"/>
      <c r="EJ11" s="464"/>
      <c r="EK11" s="464"/>
      <c r="EL11" s="464"/>
      <c r="EM11" s="464"/>
      <c r="EN11" s="464"/>
      <c r="EO11" s="464"/>
      <c r="EP11" s="464"/>
      <c r="EQ11" s="464"/>
      <c r="ER11" s="464"/>
      <c r="ES11" s="464"/>
      <c r="ET11" s="464"/>
      <c r="EU11" s="464"/>
      <c r="EV11" s="464"/>
      <c r="EW11" s="464"/>
      <c r="EX11" s="464"/>
      <c r="EY11" s="464"/>
      <c r="EZ11" s="464"/>
      <c r="FA11" s="464"/>
      <c r="FB11" s="464"/>
      <c r="FC11" s="464"/>
      <c r="FD11" s="464"/>
      <c r="FE11" s="464"/>
    </row>
    <row r="12" spans="24:161" s="43" customFormat="1" ht="6" customHeight="1"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</row>
    <row r="13" spans="1:161" s="43" customFormat="1" ht="14.25">
      <c r="A13" s="465" t="s">
        <v>174</v>
      </c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6" t="s">
        <v>347</v>
      </c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6"/>
      <c r="DF13" s="466"/>
      <c r="DG13" s="466"/>
      <c r="DH13" s="466"/>
      <c r="DI13" s="466"/>
      <c r="DJ13" s="466"/>
      <c r="DK13" s="466"/>
      <c r="DL13" s="466"/>
      <c r="DM13" s="466"/>
      <c r="DN13" s="466"/>
      <c r="DO13" s="466"/>
      <c r="DP13" s="466"/>
      <c r="DQ13" s="466"/>
      <c r="DR13" s="466"/>
      <c r="DS13" s="466"/>
      <c r="DT13" s="466"/>
      <c r="DU13" s="466"/>
      <c r="DV13" s="466"/>
      <c r="DW13" s="466"/>
      <c r="DX13" s="466"/>
      <c r="DY13" s="466"/>
      <c r="DZ13" s="466"/>
      <c r="EA13" s="466"/>
      <c r="EB13" s="466"/>
      <c r="EC13" s="466"/>
      <c r="ED13" s="466"/>
      <c r="EE13" s="466"/>
      <c r="EF13" s="466"/>
      <c r="EG13" s="466"/>
      <c r="EH13" s="466"/>
      <c r="EI13" s="466"/>
      <c r="EJ13" s="466"/>
      <c r="EK13" s="466"/>
      <c r="EL13" s="466"/>
      <c r="EM13" s="466"/>
      <c r="EN13" s="466"/>
      <c r="EO13" s="466"/>
      <c r="EP13" s="466"/>
      <c r="EQ13" s="466"/>
      <c r="ER13" s="466"/>
      <c r="ES13" s="466"/>
      <c r="ET13" s="466"/>
      <c r="EU13" s="466"/>
      <c r="EV13" s="466"/>
      <c r="EW13" s="466"/>
      <c r="EX13" s="466"/>
      <c r="EY13" s="466"/>
      <c r="EZ13" s="466"/>
      <c r="FA13" s="466"/>
      <c r="FB13" s="466"/>
      <c r="FC13" s="466"/>
      <c r="FD13" s="466"/>
      <c r="FE13" s="466"/>
    </row>
    <row r="14" ht="9.75" customHeight="1"/>
    <row r="15" spans="1:161" s="40" customFormat="1" ht="15">
      <c r="A15" s="276" t="s">
        <v>175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</row>
    <row r="16" ht="10.5" customHeight="1"/>
    <row r="17" spans="1:161" s="46" customFormat="1" ht="13.5" customHeight="1">
      <c r="A17" s="313" t="s">
        <v>176</v>
      </c>
      <c r="B17" s="314"/>
      <c r="C17" s="314"/>
      <c r="D17" s="314"/>
      <c r="E17" s="314"/>
      <c r="F17" s="315"/>
      <c r="G17" s="313" t="s">
        <v>177</v>
      </c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5"/>
      <c r="Y17" s="313" t="s">
        <v>33</v>
      </c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5"/>
      <c r="AO17" s="277" t="s">
        <v>34</v>
      </c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9"/>
      <c r="DI17" s="313" t="s">
        <v>35</v>
      </c>
      <c r="DJ17" s="314"/>
      <c r="DK17" s="314"/>
      <c r="DL17" s="314"/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5"/>
      <c r="DY17" s="313" t="s">
        <v>36</v>
      </c>
      <c r="DZ17" s="314"/>
      <c r="EA17" s="314"/>
      <c r="EB17" s="314"/>
      <c r="EC17" s="314"/>
      <c r="ED17" s="314"/>
      <c r="EE17" s="314"/>
      <c r="EF17" s="314"/>
      <c r="EG17" s="314"/>
      <c r="EH17" s="314"/>
      <c r="EI17" s="314"/>
      <c r="EJ17" s="314"/>
      <c r="EK17" s="314"/>
      <c r="EL17" s="314"/>
      <c r="EM17" s="314"/>
      <c r="EN17" s="315"/>
      <c r="EO17" s="313" t="s">
        <v>178</v>
      </c>
      <c r="EP17" s="314"/>
      <c r="EQ17" s="314"/>
      <c r="ER17" s="314"/>
      <c r="ES17" s="314"/>
      <c r="ET17" s="314"/>
      <c r="EU17" s="314"/>
      <c r="EV17" s="314"/>
      <c r="EW17" s="314"/>
      <c r="EX17" s="314"/>
      <c r="EY17" s="314"/>
      <c r="EZ17" s="314"/>
      <c r="FA17" s="314"/>
      <c r="FB17" s="314"/>
      <c r="FC17" s="314"/>
      <c r="FD17" s="314"/>
      <c r="FE17" s="315"/>
    </row>
    <row r="18" spans="1:161" s="46" customFormat="1" ht="13.5" customHeight="1">
      <c r="A18" s="316"/>
      <c r="B18" s="317"/>
      <c r="C18" s="317"/>
      <c r="D18" s="317"/>
      <c r="E18" s="317"/>
      <c r="F18" s="318"/>
      <c r="G18" s="316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8"/>
      <c r="Y18" s="316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8"/>
      <c r="AO18" s="313" t="s">
        <v>7</v>
      </c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5"/>
      <c r="BF18" s="277" t="s">
        <v>8</v>
      </c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9"/>
      <c r="DI18" s="316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8"/>
      <c r="DY18" s="316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8"/>
      <c r="EO18" s="316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17"/>
      <c r="FB18" s="317"/>
      <c r="FC18" s="317"/>
      <c r="FD18" s="317"/>
      <c r="FE18" s="318"/>
    </row>
    <row r="19" spans="1:161" s="46" customFormat="1" ht="39.75" customHeight="1">
      <c r="A19" s="319"/>
      <c r="B19" s="320"/>
      <c r="C19" s="320"/>
      <c r="D19" s="320"/>
      <c r="E19" s="320"/>
      <c r="F19" s="321"/>
      <c r="G19" s="319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1"/>
      <c r="Y19" s="319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1"/>
      <c r="AO19" s="319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1"/>
      <c r="BF19" s="328" t="s">
        <v>37</v>
      </c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 t="s">
        <v>38</v>
      </c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 t="s">
        <v>39</v>
      </c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19"/>
      <c r="DJ19" s="320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0"/>
      <c r="DX19" s="321"/>
      <c r="DY19" s="319"/>
      <c r="DZ19" s="320"/>
      <c r="EA19" s="320"/>
      <c r="EB19" s="320"/>
      <c r="EC19" s="320"/>
      <c r="ED19" s="320"/>
      <c r="EE19" s="320"/>
      <c r="EF19" s="320"/>
      <c r="EG19" s="320"/>
      <c r="EH19" s="320"/>
      <c r="EI19" s="320"/>
      <c r="EJ19" s="320"/>
      <c r="EK19" s="320"/>
      <c r="EL19" s="320"/>
      <c r="EM19" s="320"/>
      <c r="EN19" s="321"/>
      <c r="EO19" s="319"/>
      <c r="EP19" s="320"/>
      <c r="EQ19" s="320"/>
      <c r="ER19" s="320"/>
      <c r="ES19" s="320"/>
      <c r="ET19" s="320"/>
      <c r="EU19" s="320"/>
      <c r="EV19" s="320"/>
      <c r="EW19" s="320"/>
      <c r="EX19" s="320"/>
      <c r="EY19" s="320"/>
      <c r="EZ19" s="320"/>
      <c r="FA19" s="320"/>
      <c r="FB19" s="320"/>
      <c r="FC19" s="320"/>
      <c r="FD19" s="320"/>
      <c r="FE19" s="321"/>
    </row>
    <row r="20" spans="1:161" s="47" customFormat="1" ht="12.75">
      <c r="A20" s="345">
        <v>1</v>
      </c>
      <c r="B20" s="345"/>
      <c r="C20" s="345"/>
      <c r="D20" s="345"/>
      <c r="E20" s="345"/>
      <c r="F20" s="345"/>
      <c r="G20" s="345">
        <v>2</v>
      </c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>
        <v>3</v>
      </c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>
        <v>4</v>
      </c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>
        <v>5</v>
      </c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>
        <v>6</v>
      </c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345"/>
      <c r="CK20" s="345"/>
      <c r="CL20" s="345"/>
      <c r="CM20" s="345"/>
      <c r="CN20" s="345"/>
      <c r="CO20" s="345"/>
      <c r="CP20" s="345"/>
      <c r="CQ20" s="345">
        <v>7</v>
      </c>
      <c r="CR20" s="345"/>
      <c r="CS20" s="345"/>
      <c r="CT20" s="345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5"/>
      <c r="DG20" s="345"/>
      <c r="DH20" s="345"/>
      <c r="DI20" s="345">
        <v>8</v>
      </c>
      <c r="DJ20" s="345"/>
      <c r="DK20" s="345"/>
      <c r="DL20" s="345"/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345"/>
      <c r="DX20" s="345"/>
      <c r="DY20" s="345">
        <v>9</v>
      </c>
      <c r="DZ20" s="345"/>
      <c r="EA20" s="345"/>
      <c r="EB20" s="345"/>
      <c r="EC20" s="345"/>
      <c r="ED20" s="345"/>
      <c r="EE20" s="345"/>
      <c r="EF20" s="345"/>
      <c r="EG20" s="345"/>
      <c r="EH20" s="345"/>
      <c r="EI20" s="345"/>
      <c r="EJ20" s="345"/>
      <c r="EK20" s="345"/>
      <c r="EL20" s="345"/>
      <c r="EM20" s="345"/>
      <c r="EN20" s="345"/>
      <c r="EO20" s="345">
        <v>10</v>
      </c>
      <c r="EP20" s="345"/>
      <c r="EQ20" s="345"/>
      <c r="ER20" s="345"/>
      <c r="ES20" s="345"/>
      <c r="ET20" s="345"/>
      <c r="EU20" s="345"/>
      <c r="EV20" s="345"/>
      <c r="EW20" s="345"/>
      <c r="EX20" s="345"/>
      <c r="EY20" s="345"/>
      <c r="EZ20" s="345"/>
      <c r="FA20" s="345"/>
      <c r="FB20" s="345"/>
      <c r="FC20" s="345"/>
      <c r="FD20" s="345"/>
      <c r="FE20" s="345"/>
    </row>
    <row r="21" spans="1:161" s="48" customFormat="1" ht="15" customHeight="1">
      <c r="A21" s="343" t="s">
        <v>190</v>
      </c>
      <c r="B21" s="343"/>
      <c r="C21" s="343"/>
      <c r="D21" s="343"/>
      <c r="E21" s="343"/>
      <c r="F21" s="343"/>
      <c r="G21" s="330" t="s">
        <v>349</v>
      </c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44">
        <v>1</v>
      </c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>
        <v>22081</v>
      </c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>
        <v>13059</v>
      </c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>
        <v>9022</v>
      </c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>
        <v>0</v>
      </c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>
        <v>0</v>
      </c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4"/>
      <c r="DY21" s="344">
        <v>0</v>
      </c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>
        <v>264972</v>
      </c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</row>
    <row r="22" spans="1:161" s="48" customFormat="1" ht="15" customHeight="1">
      <c r="A22" s="343" t="s">
        <v>194</v>
      </c>
      <c r="B22" s="343"/>
      <c r="C22" s="343"/>
      <c r="D22" s="343"/>
      <c r="E22" s="343"/>
      <c r="F22" s="343"/>
      <c r="G22" s="330" t="s">
        <v>350</v>
      </c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44">
        <v>8</v>
      </c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>
        <v>14498</v>
      </c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>
        <v>7967</v>
      </c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>
        <v>6531</v>
      </c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>
        <v>0</v>
      </c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>
        <v>0</v>
      </c>
      <c r="DJ22" s="344"/>
      <c r="DK22" s="344"/>
      <c r="DL22" s="344"/>
      <c r="DM22" s="344"/>
      <c r="DN22" s="344"/>
      <c r="DO22" s="344"/>
      <c r="DP22" s="344"/>
      <c r="DQ22" s="344"/>
      <c r="DR22" s="344"/>
      <c r="DS22" s="344"/>
      <c r="DT22" s="344"/>
      <c r="DU22" s="344"/>
      <c r="DV22" s="344"/>
      <c r="DW22" s="344"/>
      <c r="DX22" s="344"/>
      <c r="DY22" s="344">
        <v>0</v>
      </c>
      <c r="DZ22" s="344"/>
      <c r="EA22" s="344"/>
      <c r="EB22" s="344"/>
      <c r="EC22" s="344"/>
      <c r="ED22" s="344"/>
      <c r="EE22" s="344"/>
      <c r="EF22" s="344"/>
      <c r="EG22" s="344"/>
      <c r="EH22" s="344"/>
      <c r="EI22" s="344"/>
      <c r="EJ22" s="344"/>
      <c r="EK22" s="344"/>
      <c r="EL22" s="344"/>
      <c r="EM22" s="344"/>
      <c r="EN22" s="344"/>
      <c r="EO22" s="344">
        <v>1391844</v>
      </c>
      <c r="EP22" s="344"/>
      <c r="EQ22" s="344"/>
      <c r="ER22" s="344"/>
      <c r="ES22" s="344"/>
      <c r="ET22" s="344"/>
      <c r="EU22" s="344"/>
      <c r="EV22" s="344"/>
      <c r="EW22" s="344"/>
      <c r="EX22" s="344"/>
      <c r="EY22" s="344"/>
      <c r="EZ22" s="344"/>
      <c r="FA22" s="344"/>
      <c r="FB22" s="344"/>
      <c r="FC22" s="344"/>
      <c r="FD22" s="344"/>
      <c r="FE22" s="344"/>
    </row>
    <row r="23" spans="1:161" s="48" customFormat="1" ht="15" customHeight="1">
      <c r="A23" s="266" t="s">
        <v>201</v>
      </c>
      <c r="B23" s="267"/>
      <c r="C23" s="267"/>
      <c r="D23" s="267"/>
      <c r="E23" s="267"/>
      <c r="F23" s="268"/>
      <c r="G23" s="340" t="s">
        <v>351</v>
      </c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2"/>
      <c r="Y23" s="257">
        <v>0</v>
      </c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9"/>
      <c r="AO23" s="257">
        <v>0</v>
      </c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9"/>
      <c r="BF23" s="257">
        <v>0</v>
      </c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9"/>
      <c r="BX23" s="257">
        <v>0</v>
      </c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9"/>
      <c r="CQ23" s="257">
        <v>0</v>
      </c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9"/>
      <c r="DI23" s="257">
        <v>0</v>
      </c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9"/>
      <c r="DY23" s="257">
        <v>0</v>
      </c>
      <c r="DZ23" s="258"/>
      <c r="EA23" s="258"/>
      <c r="EB23" s="258"/>
      <c r="EC23" s="258"/>
      <c r="ED23" s="258"/>
      <c r="EE23" s="258"/>
      <c r="EF23" s="258"/>
      <c r="EG23" s="258"/>
      <c r="EH23" s="258"/>
      <c r="EI23" s="258"/>
      <c r="EJ23" s="258"/>
      <c r="EK23" s="258"/>
      <c r="EL23" s="258"/>
      <c r="EM23" s="258"/>
      <c r="EN23" s="259"/>
      <c r="EO23" s="257">
        <v>0</v>
      </c>
      <c r="EP23" s="258"/>
      <c r="EQ23" s="258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9"/>
    </row>
    <row r="24" spans="1:161" s="48" customFormat="1" ht="15" customHeight="1">
      <c r="A24" s="343" t="s">
        <v>352</v>
      </c>
      <c r="B24" s="343"/>
      <c r="C24" s="343"/>
      <c r="D24" s="343"/>
      <c r="E24" s="343"/>
      <c r="F24" s="343"/>
      <c r="G24" s="330" t="s">
        <v>353</v>
      </c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44">
        <v>7</v>
      </c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>
        <v>7489</v>
      </c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>
        <v>3928</v>
      </c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>
        <v>1022</v>
      </c>
      <c r="BY24" s="344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>
        <v>2539</v>
      </c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4"/>
      <c r="DG24" s="344"/>
      <c r="DH24" s="344"/>
      <c r="DI24" s="344">
        <v>0</v>
      </c>
      <c r="DJ24" s="344"/>
      <c r="DK24" s="344"/>
      <c r="DL24" s="344"/>
      <c r="DM24" s="344"/>
      <c r="DN24" s="344"/>
      <c r="DO24" s="344"/>
      <c r="DP24" s="344"/>
      <c r="DQ24" s="344"/>
      <c r="DR24" s="344"/>
      <c r="DS24" s="344"/>
      <c r="DT24" s="344"/>
      <c r="DU24" s="344"/>
      <c r="DV24" s="344"/>
      <c r="DW24" s="344"/>
      <c r="DX24" s="344"/>
      <c r="DY24" s="344">
        <v>0</v>
      </c>
      <c r="DZ24" s="344"/>
      <c r="EA24" s="344"/>
      <c r="EB24" s="344"/>
      <c r="EC24" s="344"/>
      <c r="ED24" s="344"/>
      <c r="EE24" s="344"/>
      <c r="EF24" s="344"/>
      <c r="EG24" s="344"/>
      <c r="EH24" s="344"/>
      <c r="EI24" s="344"/>
      <c r="EJ24" s="344"/>
      <c r="EK24" s="344"/>
      <c r="EL24" s="344"/>
      <c r="EM24" s="344"/>
      <c r="EN24" s="344"/>
      <c r="EO24" s="344">
        <v>629084</v>
      </c>
      <c r="EP24" s="344"/>
      <c r="EQ24" s="344"/>
      <c r="ER24" s="344"/>
      <c r="ES24" s="344"/>
      <c r="ET24" s="344"/>
      <c r="EU24" s="344"/>
      <c r="EV24" s="344"/>
      <c r="EW24" s="344"/>
      <c r="EX24" s="344"/>
      <c r="EY24" s="344"/>
      <c r="EZ24" s="344"/>
      <c r="FA24" s="344"/>
      <c r="FB24" s="344"/>
      <c r="FC24" s="344"/>
      <c r="FD24" s="344"/>
      <c r="FE24" s="344"/>
    </row>
    <row r="25" spans="1:161" s="48" customFormat="1" ht="36.75" customHeight="1">
      <c r="A25" s="468" t="s">
        <v>179</v>
      </c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70"/>
      <c r="Y25" s="344" t="s">
        <v>155</v>
      </c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>
        <v>44068</v>
      </c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 t="s">
        <v>155</v>
      </c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 t="s">
        <v>155</v>
      </c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4" t="s">
        <v>155</v>
      </c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4"/>
      <c r="DG25" s="344"/>
      <c r="DH25" s="344"/>
      <c r="DI25" s="344" t="s">
        <v>155</v>
      </c>
      <c r="DJ25" s="344"/>
      <c r="DK25" s="344"/>
      <c r="DL25" s="344"/>
      <c r="DM25" s="344"/>
      <c r="DN25" s="344"/>
      <c r="DO25" s="344"/>
      <c r="DP25" s="344"/>
      <c r="DQ25" s="344"/>
      <c r="DR25" s="344"/>
      <c r="DS25" s="344"/>
      <c r="DT25" s="344"/>
      <c r="DU25" s="344"/>
      <c r="DV25" s="344"/>
      <c r="DW25" s="344"/>
      <c r="DX25" s="344"/>
      <c r="DY25" s="344" t="s">
        <v>155</v>
      </c>
      <c r="DZ25" s="344"/>
      <c r="EA25" s="344"/>
      <c r="EB25" s="344"/>
      <c r="EC25" s="344"/>
      <c r="ED25" s="344"/>
      <c r="EE25" s="344"/>
      <c r="EF25" s="344"/>
      <c r="EG25" s="344"/>
      <c r="EH25" s="344"/>
      <c r="EI25" s="344"/>
      <c r="EJ25" s="344"/>
      <c r="EK25" s="344"/>
      <c r="EL25" s="344"/>
      <c r="EM25" s="344"/>
      <c r="EN25" s="344"/>
      <c r="EO25" s="344">
        <v>2285900</v>
      </c>
      <c r="EP25" s="344"/>
      <c r="EQ25" s="344"/>
      <c r="ER25" s="344"/>
      <c r="ES25" s="344"/>
      <c r="ET25" s="344"/>
      <c r="EU25" s="344"/>
      <c r="EV25" s="344"/>
      <c r="EW25" s="344"/>
      <c r="EX25" s="344"/>
      <c r="EY25" s="344"/>
      <c r="EZ25" s="344"/>
      <c r="FA25" s="344"/>
      <c r="FB25" s="344"/>
      <c r="FC25" s="344"/>
      <c r="FD25" s="344"/>
      <c r="FE25" s="344"/>
    </row>
  </sheetData>
  <sheetProtection/>
  <mergeCells count="79">
    <mergeCell ref="DY25:EN25"/>
    <mergeCell ref="EO25:FE25"/>
    <mergeCell ref="DI24:DX24"/>
    <mergeCell ref="DY24:EN24"/>
    <mergeCell ref="EO24:FE24"/>
    <mergeCell ref="A25:X25"/>
    <mergeCell ref="Y25:AN25"/>
    <mergeCell ref="AO25:BE25"/>
    <mergeCell ref="BF25:BW25"/>
    <mergeCell ref="BX25:CP25"/>
    <mergeCell ref="CQ25:DH25"/>
    <mergeCell ref="DI25:DX25"/>
    <mergeCell ref="DI22:DX22"/>
    <mergeCell ref="DY22:EN22"/>
    <mergeCell ref="EO22:FE22"/>
    <mergeCell ref="A24:F24"/>
    <mergeCell ref="G24:X24"/>
    <mergeCell ref="Y24:AN24"/>
    <mergeCell ref="AO24:BE24"/>
    <mergeCell ref="BF24:BW24"/>
    <mergeCell ref="BX24:CP24"/>
    <mergeCell ref="CQ24:DH24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BX22:CP22"/>
    <mergeCell ref="CQ22:DH22"/>
    <mergeCell ref="DI20:DX20"/>
    <mergeCell ref="DY20:EN20"/>
    <mergeCell ref="EO20:FE20"/>
    <mergeCell ref="A21:F21"/>
    <mergeCell ref="G21:X21"/>
    <mergeCell ref="Y21:AN21"/>
    <mergeCell ref="AO21:BE21"/>
    <mergeCell ref="BF21:BW21"/>
    <mergeCell ref="BX21:CP21"/>
    <mergeCell ref="CQ21:DH21"/>
    <mergeCell ref="BF19:BW19"/>
    <mergeCell ref="BX19:CP19"/>
    <mergeCell ref="CQ19:DH19"/>
    <mergeCell ref="A20:F20"/>
    <mergeCell ref="G20:X20"/>
    <mergeCell ref="Y20:AN20"/>
    <mergeCell ref="AO20:BE20"/>
    <mergeCell ref="BF20:BW20"/>
    <mergeCell ref="BX20:CP20"/>
    <mergeCell ref="CQ20:DH20"/>
    <mergeCell ref="A15:FE15"/>
    <mergeCell ref="A17:F19"/>
    <mergeCell ref="G17:X19"/>
    <mergeCell ref="Y17:AN19"/>
    <mergeCell ref="AO17:DH17"/>
    <mergeCell ref="DI17:DX19"/>
    <mergeCell ref="DY17:EN19"/>
    <mergeCell ref="EO17:FE19"/>
    <mergeCell ref="AO18:BE19"/>
    <mergeCell ref="BF18:DH18"/>
    <mergeCell ref="DA2:FE2"/>
    <mergeCell ref="A7:FE7"/>
    <mergeCell ref="A9:FE9"/>
    <mergeCell ref="X11:FE11"/>
    <mergeCell ref="A13:AO13"/>
    <mergeCell ref="AP13:FE13"/>
    <mergeCell ref="BU8:DI8"/>
    <mergeCell ref="Y23:AN23"/>
    <mergeCell ref="A23:F23"/>
    <mergeCell ref="AO23:BE23"/>
    <mergeCell ref="BX23:CP23"/>
    <mergeCell ref="DI23:DX23"/>
    <mergeCell ref="EO23:FE23"/>
    <mergeCell ref="CQ23:DH23"/>
    <mergeCell ref="DY23:EN23"/>
    <mergeCell ref="BF23:BW23"/>
    <mergeCell ref="G23:X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A153"/>
  <sheetViews>
    <sheetView view="pageBreakPreview" zoomScaleSheetLayoutView="100" zoomScalePageLayoutView="0" workbookViewId="0" topLeftCell="A121">
      <selection activeCell="BT149" sqref="BT149:CI149"/>
    </sheetView>
  </sheetViews>
  <sheetFormatPr defaultColWidth="0.875" defaultRowHeight="12" customHeight="1"/>
  <cols>
    <col min="1" max="21" width="0.875" style="40" customWidth="1"/>
    <col min="22" max="22" width="2.75390625" style="40" customWidth="1"/>
    <col min="23" max="39" width="0.875" style="40" customWidth="1"/>
    <col min="40" max="40" width="4.875" style="40" customWidth="1"/>
    <col min="41" max="16384" width="0.875" style="40" customWidth="1"/>
  </cols>
  <sheetData>
    <row r="1" ht="3" customHeight="1"/>
    <row r="2" spans="1:105" s="43" customFormat="1" ht="14.25">
      <c r="A2" s="276" t="s">
        <v>180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</row>
    <row r="3" ht="10.5" customHeight="1"/>
    <row r="4" spans="1:105" s="46" customFormat="1" ht="45" customHeight="1">
      <c r="A4" s="313" t="s">
        <v>176</v>
      </c>
      <c r="B4" s="314"/>
      <c r="C4" s="314"/>
      <c r="D4" s="314"/>
      <c r="E4" s="314"/>
      <c r="F4" s="315"/>
      <c r="G4" s="313" t="s">
        <v>181</v>
      </c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5"/>
      <c r="AE4" s="313" t="s">
        <v>79</v>
      </c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5"/>
      <c r="BD4" s="313" t="s">
        <v>182</v>
      </c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5"/>
      <c r="BT4" s="313" t="s">
        <v>183</v>
      </c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5"/>
      <c r="CJ4" s="313" t="s">
        <v>184</v>
      </c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5"/>
    </row>
    <row r="5" spans="1:105" s="47" customFormat="1" ht="12.75">
      <c r="A5" s="345">
        <v>1</v>
      </c>
      <c r="B5" s="345"/>
      <c r="C5" s="345"/>
      <c r="D5" s="345"/>
      <c r="E5" s="345"/>
      <c r="F5" s="345"/>
      <c r="G5" s="345">
        <v>2</v>
      </c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>
        <v>3</v>
      </c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>
        <v>4</v>
      </c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>
        <v>5</v>
      </c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>
        <v>6</v>
      </c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5"/>
      <c r="CX5" s="345"/>
      <c r="CY5" s="345"/>
      <c r="CZ5" s="345"/>
      <c r="DA5" s="345"/>
    </row>
    <row r="6" spans="1:105" s="48" customFormat="1" ht="15" customHeight="1">
      <c r="A6" s="343"/>
      <c r="B6" s="343"/>
      <c r="C6" s="343"/>
      <c r="D6" s="343"/>
      <c r="E6" s="343"/>
      <c r="F6" s="343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</row>
    <row r="7" spans="1:105" s="48" customFormat="1" ht="15" customHeight="1">
      <c r="A7" s="343"/>
      <c r="B7" s="343"/>
      <c r="C7" s="343"/>
      <c r="D7" s="343"/>
      <c r="E7" s="343"/>
      <c r="F7" s="343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</row>
    <row r="8" spans="1:105" s="48" customFormat="1" ht="15" customHeight="1">
      <c r="A8" s="343"/>
      <c r="B8" s="343"/>
      <c r="C8" s="343"/>
      <c r="D8" s="343"/>
      <c r="E8" s="343"/>
      <c r="F8" s="343"/>
      <c r="G8" s="469" t="s">
        <v>179</v>
      </c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70"/>
      <c r="AE8" s="344" t="s">
        <v>155</v>
      </c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 t="s">
        <v>155</v>
      </c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 t="s">
        <v>155</v>
      </c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>
        <v>0</v>
      </c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</row>
    <row r="10" spans="1:105" s="43" customFormat="1" ht="14.25">
      <c r="A10" s="276" t="s">
        <v>185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</row>
    <row r="11" ht="10.5" customHeight="1"/>
    <row r="12" spans="1:105" s="46" customFormat="1" ht="55.5" customHeight="1">
      <c r="A12" s="313" t="s">
        <v>176</v>
      </c>
      <c r="B12" s="314"/>
      <c r="C12" s="314"/>
      <c r="D12" s="314"/>
      <c r="E12" s="314"/>
      <c r="F12" s="315"/>
      <c r="G12" s="313" t="s">
        <v>181</v>
      </c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5"/>
      <c r="AE12" s="313" t="s">
        <v>61</v>
      </c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5"/>
      <c r="AZ12" s="313" t="s">
        <v>62</v>
      </c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5"/>
      <c r="BR12" s="313" t="s">
        <v>186</v>
      </c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5"/>
      <c r="CJ12" s="313" t="s">
        <v>184</v>
      </c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5"/>
    </row>
    <row r="13" spans="1:105" s="47" customFormat="1" ht="12.75">
      <c r="A13" s="345">
        <v>1</v>
      </c>
      <c r="B13" s="345"/>
      <c r="C13" s="345"/>
      <c r="D13" s="345"/>
      <c r="E13" s="345"/>
      <c r="F13" s="345"/>
      <c r="G13" s="345">
        <v>2</v>
      </c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>
        <v>3</v>
      </c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>
        <v>4</v>
      </c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>
        <v>5</v>
      </c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>
        <v>6</v>
      </c>
      <c r="CK13" s="345"/>
      <c r="CL13" s="345"/>
      <c r="CM13" s="345"/>
      <c r="CN13" s="345"/>
      <c r="CO13" s="345"/>
      <c r="CP13" s="345"/>
      <c r="CQ13" s="345"/>
      <c r="CR13" s="345"/>
      <c r="CS13" s="345"/>
      <c r="CT13" s="345"/>
      <c r="CU13" s="345"/>
      <c r="CV13" s="345"/>
      <c r="CW13" s="345"/>
      <c r="CX13" s="345"/>
      <c r="CY13" s="345"/>
      <c r="CZ13" s="345"/>
      <c r="DA13" s="345"/>
    </row>
    <row r="14" spans="1:105" s="48" customFormat="1" ht="15" customHeight="1">
      <c r="A14" s="343"/>
      <c r="B14" s="343"/>
      <c r="C14" s="343"/>
      <c r="D14" s="343"/>
      <c r="E14" s="343"/>
      <c r="F14" s="343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</row>
    <row r="15" spans="1:105" s="48" customFormat="1" ht="15" customHeight="1">
      <c r="A15" s="343"/>
      <c r="B15" s="343"/>
      <c r="C15" s="343"/>
      <c r="D15" s="343"/>
      <c r="E15" s="343"/>
      <c r="F15" s="343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</row>
    <row r="16" spans="1:105" s="48" customFormat="1" ht="15" customHeight="1">
      <c r="A16" s="343"/>
      <c r="B16" s="343"/>
      <c r="C16" s="343"/>
      <c r="D16" s="343"/>
      <c r="E16" s="343"/>
      <c r="F16" s="343"/>
      <c r="G16" s="469" t="s">
        <v>179</v>
      </c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70"/>
      <c r="AE16" s="344" t="s">
        <v>155</v>
      </c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 t="s">
        <v>155</v>
      </c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 t="s">
        <v>155</v>
      </c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>
        <v>0</v>
      </c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</row>
    <row r="18" spans="1:105" s="43" customFormat="1" ht="41.25" customHeight="1">
      <c r="A18" s="333" t="s">
        <v>187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</row>
    <row r="19" ht="10.5" customHeight="1"/>
    <row r="20" spans="1:105" ht="55.5" customHeight="1">
      <c r="A20" s="313" t="s">
        <v>176</v>
      </c>
      <c r="B20" s="314"/>
      <c r="C20" s="314"/>
      <c r="D20" s="314"/>
      <c r="E20" s="314"/>
      <c r="F20" s="315"/>
      <c r="G20" s="313" t="s">
        <v>42</v>
      </c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5"/>
      <c r="BW20" s="313" t="s">
        <v>188</v>
      </c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5"/>
      <c r="CM20" s="313" t="s">
        <v>189</v>
      </c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5"/>
    </row>
    <row r="21" spans="1:105" s="38" customFormat="1" ht="12.75">
      <c r="A21" s="345">
        <v>1</v>
      </c>
      <c r="B21" s="345"/>
      <c r="C21" s="345"/>
      <c r="D21" s="345"/>
      <c r="E21" s="345"/>
      <c r="F21" s="345"/>
      <c r="G21" s="345">
        <v>2</v>
      </c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>
        <v>3</v>
      </c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345"/>
      <c r="CK21" s="345"/>
      <c r="CL21" s="345"/>
      <c r="CM21" s="345">
        <v>4</v>
      </c>
      <c r="CN21" s="345"/>
      <c r="CO21" s="345"/>
      <c r="CP21" s="345"/>
      <c r="CQ21" s="345"/>
      <c r="CR21" s="345"/>
      <c r="CS21" s="345"/>
      <c r="CT21" s="345"/>
      <c r="CU21" s="345"/>
      <c r="CV21" s="345"/>
      <c r="CW21" s="345"/>
      <c r="CX21" s="345"/>
      <c r="CY21" s="345"/>
      <c r="CZ21" s="345"/>
      <c r="DA21" s="345"/>
    </row>
    <row r="22" spans="1:105" ht="15" customHeight="1">
      <c r="A22" s="343" t="s">
        <v>190</v>
      </c>
      <c r="B22" s="343"/>
      <c r="C22" s="343"/>
      <c r="D22" s="343"/>
      <c r="E22" s="343"/>
      <c r="F22" s="343"/>
      <c r="G22" s="49"/>
      <c r="H22" s="341" t="s">
        <v>43</v>
      </c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2"/>
      <c r="BW22" s="344" t="s">
        <v>155</v>
      </c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</row>
    <row r="23" spans="1:105" s="38" customFormat="1" ht="12.75">
      <c r="A23" s="471" t="s">
        <v>191</v>
      </c>
      <c r="B23" s="472"/>
      <c r="C23" s="472"/>
      <c r="D23" s="472"/>
      <c r="E23" s="472"/>
      <c r="F23" s="473"/>
      <c r="G23" s="50"/>
      <c r="H23" s="477" t="s">
        <v>8</v>
      </c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  <c r="BI23" s="477"/>
      <c r="BJ23" s="477"/>
      <c r="BK23" s="477"/>
      <c r="BL23" s="477"/>
      <c r="BM23" s="477"/>
      <c r="BN23" s="477"/>
      <c r="BO23" s="477"/>
      <c r="BP23" s="477"/>
      <c r="BQ23" s="477"/>
      <c r="BR23" s="477"/>
      <c r="BS23" s="477"/>
      <c r="BT23" s="477"/>
      <c r="BU23" s="477"/>
      <c r="BV23" s="478"/>
      <c r="BW23" s="479"/>
      <c r="BX23" s="480"/>
      <c r="BY23" s="480"/>
      <c r="BZ23" s="480"/>
      <c r="CA23" s="480"/>
      <c r="CB23" s="480"/>
      <c r="CC23" s="480"/>
      <c r="CD23" s="480"/>
      <c r="CE23" s="480"/>
      <c r="CF23" s="480"/>
      <c r="CG23" s="480"/>
      <c r="CH23" s="480"/>
      <c r="CI23" s="480"/>
      <c r="CJ23" s="480"/>
      <c r="CK23" s="480"/>
      <c r="CL23" s="481"/>
      <c r="CM23" s="479">
        <v>502856</v>
      </c>
      <c r="CN23" s="480"/>
      <c r="CO23" s="480"/>
      <c r="CP23" s="480"/>
      <c r="CQ23" s="480"/>
      <c r="CR23" s="480"/>
      <c r="CS23" s="480"/>
      <c r="CT23" s="480"/>
      <c r="CU23" s="480"/>
      <c r="CV23" s="480"/>
      <c r="CW23" s="480"/>
      <c r="CX23" s="480"/>
      <c r="CY23" s="480"/>
      <c r="CZ23" s="480"/>
      <c r="DA23" s="481"/>
    </row>
    <row r="24" spans="1:105" s="38" customFormat="1" ht="12.75">
      <c r="A24" s="474"/>
      <c r="B24" s="475"/>
      <c r="C24" s="475"/>
      <c r="D24" s="475"/>
      <c r="E24" s="475"/>
      <c r="F24" s="476"/>
      <c r="G24" s="51"/>
      <c r="H24" s="485" t="s">
        <v>44</v>
      </c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5"/>
      <c r="BK24" s="485"/>
      <c r="BL24" s="485"/>
      <c r="BM24" s="485"/>
      <c r="BN24" s="485"/>
      <c r="BO24" s="485"/>
      <c r="BP24" s="485"/>
      <c r="BQ24" s="485"/>
      <c r="BR24" s="485"/>
      <c r="BS24" s="485"/>
      <c r="BT24" s="485"/>
      <c r="BU24" s="485"/>
      <c r="BV24" s="486"/>
      <c r="BW24" s="482"/>
      <c r="BX24" s="483"/>
      <c r="BY24" s="483"/>
      <c r="BZ24" s="483"/>
      <c r="CA24" s="483"/>
      <c r="CB24" s="483"/>
      <c r="CC24" s="483"/>
      <c r="CD24" s="483"/>
      <c r="CE24" s="483"/>
      <c r="CF24" s="483"/>
      <c r="CG24" s="483"/>
      <c r="CH24" s="483"/>
      <c r="CI24" s="483"/>
      <c r="CJ24" s="483"/>
      <c r="CK24" s="483"/>
      <c r="CL24" s="484"/>
      <c r="CM24" s="482"/>
      <c r="CN24" s="483"/>
      <c r="CO24" s="483"/>
      <c r="CP24" s="483"/>
      <c r="CQ24" s="483"/>
      <c r="CR24" s="483"/>
      <c r="CS24" s="483"/>
      <c r="CT24" s="483"/>
      <c r="CU24" s="483"/>
      <c r="CV24" s="483"/>
      <c r="CW24" s="483"/>
      <c r="CX24" s="483"/>
      <c r="CY24" s="483"/>
      <c r="CZ24" s="483"/>
      <c r="DA24" s="484"/>
    </row>
    <row r="25" spans="1:105" s="38" customFormat="1" ht="13.5" customHeight="1">
      <c r="A25" s="343" t="s">
        <v>192</v>
      </c>
      <c r="B25" s="343"/>
      <c r="C25" s="343"/>
      <c r="D25" s="343"/>
      <c r="E25" s="343"/>
      <c r="F25" s="343"/>
      <c r="G25" s="49"/>
      <c r="H25" s="274" t="s">
        <v>45</v>
      </c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5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</row>
    <row r="26" spans="1:105" s="38" customFormat="1" ht="26.25" customHeight="1">
      <c r="A26" s="343" t="s">
        <v>193</v>
      </c>
      <c r="B26" s="343"/>
      <c r="C26" s="343"/>
      <c r="D26" s="343"/>
      <c r="E26" s="343"/>
      <c r="F26" s="343"/>
      <c r="G26" s="49"/>
      <c r="H26" s="274" t="s">
        <v>46</v>
      </c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5"/>
      <c r="BW26" s="344"/>
      <c r="BX26" s="344"/>
      <c r="BY26" s="344"/>
      <c r="BZ26" s="344"/>
      <c r="CA26" s="344"/>
      <c r="CB26" s="344"/>
      <c r="CC26" s="344"/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</row>
    <row r="27" spans="1:105" s="38" customFormat="1" ht="26.25" customHeight="1">
      <c r="A27" s="343" t="s">
        <v>194</v>
      </c>
      <c r="B27" s="343"/>
      <c r="C27" s="343"/>
      <c r="D27" s="343"/>
      <c r="E27" s="343"/>
      <c r="F27" s="343"/>
      <c r="G27" s="49"/>
      <c r="H27" s="341" t="s">
        <v>47</v>
      </c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2"/>
      <c r="BW27" s="344" t="s">
        <v>155</v>
      </c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</row>
    <row r="28" spans="1:105" s="38" customFormat="1" ht="12.75">
      <c r="A28" s="471" t="s">
        <v>195</v>
      </c>
      <c r="B28" s="472"/>
      <c r="C28" s="472"/>
      <c r="D28" s="472"/>
      <c r="E28" s="472"/>
      <c r="F28" s="473"/>
      <c r="G28" s="50"/>
      <c r="H28" s="477" t="s">
        <v>8</v>
      </c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477"/>
      <c r="BI28" s="477"/>
      <c r="BJ28" s="477"/>
      <c r="BK28" s="477"/>
      <c r="BL28" s="477"/>
      <c r="BM28" s="477"/>
      <c r="BN28" s="477"/>
      <c r="BO28" s="477"/>
      <c r="BP28" s="477"/>
      <c r="BQ28" s="477"/>
      <c r="BR28" s="477"/>
      <c r="BS28" s="477"/>
      <c r="BT28" s="477"/>
      <c r="BU28" s="477"/>
      <c r="BV28" s="478"/>
      <c r="BW28" s="479"/>
      <c r="BX28" s="480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1"/>
      <c r="CM28" s="479">
        <v>66291</v>
      </c>
      <c r="CN28" s="480"/>
      <c r="CO28" s="480"/>
      <c r="CP28" s="480"/>
      <c r="CQ28" s="480"/>
      <c r="CR28" s="480"/>
      <c r="CS28" s="480"/>
      <c r="CT28" s="480"/>
      <c r="CU28" s="480"/>
      <c r="CV28" s="480"/>
      <c r="CW28" s="480"/>
      <c r="CX28" s="480"/>
      <c r="CY28" s="480"/>
      <c r="CZ28" s="480"/>
      <c r="DA28" s="481"/>
    </row>
    <row r="29" spans="1:105" s="38" customFormat="1" ht="25.5" customHeight="1">
      <c r="A29" s="474"/>
      <c r="B29" s="475"/>
      <c r="C29" s="475"/>
      <c r="D29" s="475"/>
      <c r="E29" s="475"/>
      <c r="F29" s="476"/>
      <c r="G29" s="51"/>
      <c r="H29" s="485" t="s">
        <v>48</v>
      </c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6"/>
      <c r="BW29" s="482"/>
      <c r="BX29" s="483"/>
      <c r="BY29" s="483"/>
      <c r="BZ29" s="483"/>
      <c r="CA29" s="483"/>
      <c r="CB29" s="483"/>
      <c r="CC29" s="483"/>
      <c r="CD29" s="483"/>
      <c r="CE29" s="483"/>
      <c r="CF29" s="483"/>
      <c r="CG29" s="483"/>
      <c r="CH29" s="483"/>
      <c r="CI29" s="483"/>
      <c r="CJ29" s="483"/>
      <c r="CK29" s="483"/>
      <c r="CL29" s="484"/>
      <c r="CM29" s="482"/>
      <c r="CN29" s="483"/>
      <c r="CO29" s="483"/>
      <c r="CP29" s="483"/>
      <c r="CQ29" s="483"/>
      <c r="CR29" s="483"/>
      <c r="CS29" s="483"/>
      <c r="CT29" s="483"/>
      <c r="CU29" s="483"/>
      <c r="CV29" s="483"/>
      <c r="CW29" s="483"/>
      <c r="CX29" s="483"/>
      <c r="CY29" s="483"/>
      <c r="CZ29" s="483"/>
      <c r="DA29" s="484"/>
    </row>
    <row r="30" spans="1:105" s="38" customFormat="1" ht="26.25" customHeight="1">
      <c r="A30" s="343" t="s">
        <v>196</v>
      </c>
      <c r="B30" s="343"/>
      <c r="C30" s="343"/>
      <c r="D30" s="343"/>
      <c r="E30" s="343"/>
      <c r="F30" s="343"/>
      <c r="G30" s="49"/>
      <c r="H30" s="274" t="s">
        <v>49</v>
      </c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5"/>
      <c r="BW30" s="344"/>
      <c r="BX30" s="344"/>
      <c r="BY30" s="344"/>
      <c r="BZ30" s="344"/>
      <c r="CA30" s="344"/>
      <c r="CB30" s="344"/>
      <c r="CC30" s="344"/>
      <c r="CD30" s="344"/>
      <c r="CE30" s="344"/>
      <c r="CF30" s="344"/>
      <c r="CG30" s="344"/>
      <c r="CH30" s="344"/>
      <c r="CI30" s="344"/>
      <c r="CJ30" s="344"/>
      <c r="CK30" s="344"/>
      <c r="CL30" s="344"/>
      <c r="CM30" s="344"/>
      <c r="CN30" s="344"/>
      <c r="CO30" s="344"/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344"/>
      <c r="DA30" s="344"/>
    </row>
    <row r="31" spans="1:105" s="38" customFormat="1" ht="27" customHeight="1">
      <c r="A31" s="343" t="s">
        <v>197</v>
      </c>
      <c r="B31" s="343"/>
      <c r="C31" s="343"/>
      <c r="D31" s="343"/>
      <c r="E31" s="343"/>
      <c r="F31" s="343"/>
      <c r="G31" s="49"/>
      <c r="H31" s="274" t="s">
        <v>50</v>
      </c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5"/>
      <c r="BW31" s="344"/>
      <c r="BX31" s="344"/>
      <c r="BY31" s="344"/>
      <c r="BZ31" s="344"/>
      <c r="CA31" s="344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>
        <v>4572</v>
      </c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</row>
    <row r="32" spans="1:105" s="38" customFormat="1" ht="27" customHeight="1">
      <c r="A32" s="343" t="s">
        <v>198</v>
      </c>
      <c r="B32" s="343"/>
      <c r="C32" s="343"/>
      <c r="D32" s="343"/>
      <c r="E32" s="343"/>
      <c r="F32" s="343"/>
      <c r="G32" s="49"/>
      <c r="H32" s="274" t="s">
        <v>199</v>
      </c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5"/>
      <c r="BW32" s="344"/>
      <c r="BX32" s="344"/>
      <c r="BY32" s="344"/>
      <c r="BZ32" s="344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</row>
    <row r="33" spans="1:105" s="38" customFormat="1" ht="27" customHeight="1">
      <c r="A33" s="343" t="s">
        <v>200</v>
      </c>
      <c r="B33" s="343"/>
      <c r="C33" s="343"/>
      <c r="D33" s="343"/>
      <c r="E33" s="343"/>
      <c r="F33" s="343"/>
      <c r="G33" s="49"/>
      <c r="H33" s="274" t="s">
        <v>199</v>
      </c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5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</row>
    <row r="34" spans="1:105" s="38" customFormat="1" ht="26.25" customHeight="1">
      <c r="A34" s="343" t="s">
        <v>201</v>
      </c>
      <c r="B34" s="343"/>
      <c r="C34" s="343"/>
      <c r="D34" s="343"/>
      <c r="E34" s="343"/>
      <c r="F34" s="343"/>
      <c r="G34" s="49"/>
      <c r="H34" s="341" t="s">
        <v>51</v>
      </c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2"/>
      <c r="BW34" s="344"/>
      <c r="BX34" s="344"/>
      <c r="BY34" s="344"/>
      <c r="BZ34" s="344"/>
      <c r="CA34" s="344"/>
      <c r="CB34" s="344"/>
      <c r="CC34" s="344"/>
      <c r="CD34" s="344"/>
      <c r="CE34" s="344"/>
      <c r="CF34" s="344"/>
      <c r="CG34" s="344"/>
      <c r="CH34" s="344"/>
      <c r="CI34" s="344"/>
      <c r="CJ34" s="344"/>
      <c r="CK34" s="344"/>
      <c r="CL34" s="344"/>
      <c r="CM34" s="344">
        <v>116581</v>
      </c>
      <c r="CN34" s="344"/>
      <c r="CO34" s="344"/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</row>
    <row r="35" spans="1:105" s="38" customFormat="1" ht="13.5" customHeight="1">
      <c r="A35" s="343"/>
      <c r="B35" s="343"/>
      <c r="C35" s="343"/>
      <c r="D35" s="343"/>
      <c r="E35" s="343"/>
      <c r="F35" s="343"/>
      <c r="G35" s="468" t="s">
        <v>179</v>
      </c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69"/>
      <c r="AH35" s="469"/>
      <c r="AI35" s="469"/>
      <c r="AJ35" s="469"/>
      <c r="AK35" s="469"/>
      <c r="AL35" s="469"/>
      <c r="AM35" s="469"/>
      <c r="AN35" s="469"/>
      <c r="AO35" s="469"/>
      <c r="AP35" s="469"/>
      <c r="AQ35" s="469"/>
      <c r="AR35" s="469"/>
      <c r="AS35" s="469"/>
      <c r="AT35" s="469"/>
      <c r="AU35" s="469"/>
      <c r="AV35" s="469"/>
      <c r="AW35" s="469"/>
      <c r="AX35" s="469"/>
      <c r="AY35" s="469"/>
      <c r="AZ35" s="469"/>
      <c r="BA35" s="469"/>
      <c r="BB35" s="469"/>
      <c r="BC35" s="469"/>
      <c r="BD35" s="469"/>
      <c r="BE35" s="469"/>
      <c r="BF35" s="469"/>
      <c r="BG35" s="469"/>
      <c r="BH35" s="469"/>
      <c r="BI35" s="469"/>
      <c r="BJ35" s="469"/>
      <c r="BK35" s="469"/>
      <c r="BL35" s="469"/>
      <c r="BM35" s="469"/>
      <c r="BN35" s="469"/>
      <c r="BO35" s="469"/>
      <c r="BP35" s="469"/>
      <c r="BQ35" s="469"/>
      <c r="BR35" s="469"/>
      <c r="BS35" s="469"/>
      <c r="BT35" s="469"/>
      <c r="BU35" s="469"/>
      <c r="BV35" s="470"/>
      <c r="BW35" s="344" t="s">
        <v>155</v>
      </c>
      <c r="BX35" s="344"/>
      <c r="BY35" s="344"/>
      <c r="BZ35" s="344"/>
      <c r="CA35" s="344"/>
      <c r="CB35" s="344"/>
      <c r="CC35" s="344"/>
      <c r="CD35" s="344"/>
      <c r="CE35" s="344"/>
      <c r="CF35" s="344"/>
      <c r="CG35" s="344"/>
      <c r="CH35" s="344"/>
      <c r="CI35" s="344"/>
      <c r="CJ35" s="344"/>
      <c r="CK35" s="344"/>
      <c r="CL35" s="344"/>
      <c r="CM35" s="344">
        <v>690300</v>
      </c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</row>
    <row r="36" ht="3" customHeight="1"/>
    <row r="37" spans="1:105" s="37" customFormat="1" ht="48" customHeight="1">
      <c r="A37" s="487" t="s">
        <v>202</v>
      </c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88"/>
      <c r="BB37" s="488"/>
      <c r="BC37" s="488"/>
      <c r="BD37" s="488"/>
      <c r="BE37" s="488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  <c r="BP37" s="488"/>
      <c r="BQ37" s="488"/>
      <c r="BR37" s="488"/>
      <c r="BS37" s="488"/>
      <c r="BT37" s="488"/>
      <c r="BU37" s="488"/>
      <c r="BV37" s="488"/>
      <c r="BW37" s="488"/>
      <c r="BX37" s="488"/>
      <c r="BY37" s="488"/>
      <c r="BZ37" s="488"/>
      <c r="CA37" s="488"/>
      <c r="CB37" s="488"/>
      <c r="CC37" s="488"/>
      <c r="CD37" s="488"/>
      <c r="CE37" s="488"/>
      <c r="CF37" s="488"/>
      <c r="CG37" s="488"/>
      <c r="CH37" s="488"/>
      <c r="CI37" s="488"/>
      <c r="CJ37" s="488"/>
      <c r="CK37" s="488"/>
      <c r="CL37" s="488"/>
      <c r="CM37" s="488"/>
      <c r="CN37" s="488"/>
      <c r="CO37" s="488"/>
      <c r="CP37" s="488"/>
      <c r="CQ37" s="488"/>
      <c r="CR37" s="488"/>
      <c r="CS37" s="488"/>
      <c r="CT37" s="488"/>
      <c r="CU37" s="488"/>
      <c r="CV37" s="488"/>
      <c r="CW37" s="488"/>
      <c r="CX37" s="488"/>
      <c r="CY37" s="488"/>
      <c r="CZ37" s="488"/>
      <c r="DA37" s="488"/>
    </row>
    <row r="39" spans="1:105" s="43" customFormat="1" ht="14.25">
      <c r="A39" s="276" t="s">
        <v>203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  <c r="DA39" s="276"/>
    </row>
    <row r="40" ht="6" customHeight="1"/>
    <row r="41" spans="1:105" s="43" customFormat="1" ht="14.25">
      <c r="A41" s="43" t="s">
        <v>173</v>
      </c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/>
      <c r="BN41" s="464"/>
      <c r="BO41" s="464"/>
      <c r="BP41" s="464"/>
      <c r="BQ41" s="464"/>
      <c r="BR41" s="464"/>
      <c r="BS41" s="464"/>
      <c r="BT41" s="464"/>
      <c r="BU41" s="464"/>
      <c r="BV41" s="464"/>
      <c r="BW41" s="464"/>
      <c r="BX41" s="464"/>
      <c r="BY41" s="464"/>
      <c r="BZ41" s="464"/>
      <c r="CA41" s="464"/>
      <c r="CB41" s="464"/>
      <c r="CC41" s="464"/>
      <c r="CD41" s="464"/>
      <c r="CE41" s="464"/>
      <c r="CF41" s="464"/>
      <c r="CG41" s="464"/>
      <c r="CH41" s="464"/>
      <c r="CI41" s="464"/>
      <c r="CJ41" s="464"/>
      <c r="CK41" s="464"/>
      <c r="CL41" s="464"/>
      <c r="CM41" s="464"/>
      <c r="CN41" s="464"/>
      <c r="CO41" s="464"/>
      <c r="CP41" s="464"/>
      <c r="CQ41" s="464"/>
      <c r="CR41" s="464"/>
      <c r="CS41" s="464"/>
      <c r="CT41" s="464"/>
      <c r="CU41" s="464"/>
      <c r="CV41" s="464"/>
      <c r="CW41" s="464"/>
      <c r="CX41" s="464"/>
      <c r="CY41" s="464"/>
      <c r="CZ41" s="464"/>
      <c r="DA41" s="464"/>
    </row>
    <row r="42" spans="24:105" s="43" customFormat="1" ht="6" customHeight="1"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</row>
    <row r="43" spans="1:105" s="43" customFormat="1" ht="14.25">
      <c r="A43" s="465" t="s">
        <v>174</v>
      </c>
      <c r="B43" s="465"/>
      <c r="C43" s="465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  <c r="DA43" s="466"/>
    </row>
    <row r="44" ht="10.5" customHeight="1"/>
    <row r="45" spans="1:105" s="46" customFormat="1" ht="45" customHeight="1">
      <c r="A45" s="313" t="s">
        <v>176</v>
      </c>
      <c r="B45" s="314"/>
      <c r="C45" s="314"/>
      <c r="D45" s="314"/>
      <c r="E45" s="314"/>
      <c r="F45" s="314"/>
      <c r="G45" s="315"/>
      <c r="H45" s="313" t="s">
        <v>3</v>
      </c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5"/>
      <c r="BD45" s="313" t="s">
        <v>52</v>
      </c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4"/>
      <c r="BS45" s="315"/>
      <c r="BT45" s="313" t="s">
        <v>204</v>
      </c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5"/>
      <c r="CJ45" s="313" t="s">
        <v>205</v>
      </c>
      <c r="CK45" s="314"/>
      <c r="CL45" s="314"/>
      <c r="CM45" s="314"/>
      <c r="CN45" s="314"/>
      <c r="CO45" s="314"/>
      <c r="CP45" s="314"/>
      <c r="CQ45" s="314"/>
      <c r="CR45" s="314"/>
      <c r="CS45" s="314"/>
      <c r="CT45" s="314"/>
      <c r="CU45" s="314"/>
      <c r="CV45" s="314"/>
      <c r="CW45" s="314"/>
      <c r="CX45" s="314"/>
      <c r="CY45" s="314"/>
      <c r="CZ45" s="314"/>
      <c r="DA45" s="315"/>
    </row>
    <row r="46" spans="1:105" s="47" customFormat="1" ht="12.75">
      <c r="A46" s="345">
        <v>1</v>
      </c>
      <c r="B46" s="345"/>
      <c r="C46" s="345"/>
      <c r="D46" s="345"/>
      <c r="E46" s="345"/>
      <c r="F46" s="345"/>
      <c r="G46" s="345"/>
      <c r="H46" s="345">
        <v>2</v>
      </c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>
        <v>3</v>
      </c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>
        <v>4</v>
      </c>
      <c r="BU46" s="345"/>
      <c r="BV46" s="345"/>
      <c r="BW46" s="345"/>
      <c r="BX46" s="345"/>
      <c r="BY46" s="345"/>
      <c r="BZ46" s="345"/>
      <c r="CA46" s="345"/>
      <c r="CB46" s="345"/>
      <c r="CC46" s="345"/>
      <c r="CD46" s="345"/>
      <c r="CE46" s="345"/>
      <c r="CF46" s="345"/>
      <c r="CG46" s="345"/>
      <c r="CH46" s="345"/>
      <c r="CI46" s="345"/>
      <c r="CJ46" s="345">
        <v>5</v>
      </c>
      <c r="CK46" s="345"/>
      <c r="CL46" s="345"/>
      <c r="CM46" s="345"/>
      <c r="CN46" s="345"/>
      <c r="CO46" s="345"/>
      <c r="CP46" s="345"/>
      <c r="CQ46" s="345"/>
      <c r="CR46" s="345"/>
      <c r="CS46" s="345"/>
      <c r="CT46" s="345"/>
      <c r="CU46" s="345"/>
      <c r="CV46" s="345"/>
      <c r="CW46" s="345"/>
      <c r="CX46" s="345"/>
      <c r="CY46" s="345"/>
      <c r="CZ46" s="345"/>
      <c r="DA46" s="345"/>
    </row>
    <row r="47" spans="1:105" s="48" customFormat="1" ht="15" customHeight="1">
      <c r="A47" s="343"/>
      <c r="B47" s="343"/>
      <c r="C47" s="343"/>
      <c r="D47" s="343"/>
      <c r="E47" s="343"/>
      <c r="F47" s="343"/>
      <c r="G47" s="343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44"/>
      <c r="BE47" s="344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4"/>
      <c r="BS47" s="344"/>
      <c r="BT47" s="344"/>
      <c r="BU47" s="344"/>
      <c r="BV47" s="344"/>
      <c r="BW47" s="344"/>
      <c r="BX47" s="344"/>
      <c r="BY47" s="344"/>
      <c r="BZ47" s="344"/>
      <c r="CA47" s="344"/>
      <c r="CB47" s="344"/>
      <c r="CC47" s="344"/>
      <c r="CD47" s="344"/>
      <c r="CE47" s="344"/>
      <c r="CF47" s="344"/>
      <c r="CG47" s="344"/>
      <c r="CH47" s="344"/>
      <c r="CI47" s="344"/>
      <c r="CJ47" s="344"/>
      <c r="CK47" s="344"/>
      <c r="CL47" s="344"/>
      <c r="CM47" s="344"/>
      <c r="CN47" s="344"/>
      <c r="CO47" s="344"/>
      <c r="CP47" s="344"/>
      <c r="CQ47" s="344"/>
      <c r="CR47" s="344"/>
      <c r="CS47" s="344"/>
      <c r="CT47" s="344"/>
      <c r="CU47" s="344"/>
      <c r="CV47" s="344"/>
      <c r="CW47" s="344"/>
      <c r="CX47" s="344"/>
      <c r="CY47" s="344"/>
      <c r="CZ47" s="344"/>
      <c r="DA47" s="344"/>
    </row>
    <row r="48" spans="1:105" s="48" customFormat="1" ht="15" customHeight="1">
      <c r="A48" s="343"/>
      <c r="B48" s="343"/>
      <c r="C48" s="343"/>
      <c r="D48" s="343"/>
      <c r="E48" s="343"/>
      <c r="F48" s="343"/>
      <c r="G48" s="343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44"/>
      <c r="BE48" s="344"/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4"/>
      <c r="BS48" s="344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</row>
    <row r="49" spans="1:105" s="48" customFormat="1" ht="15" customHeight="1">
      <c r="A49" s="343"/>
      <c r="B49" s="343"/>
      <c r="C49" s="343"/>
      <c r="D49" s="343"/>
      <c r="E49" s="343"/>
      <c r="F49" s="343"/>
      <c r="G49" s="343"/>
      <c r="H49" s="469" t="s">
        <v>179</v>
      </c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70"/>
      <c r="BD49" s="344" t="s">
        <v>155</v>
      </c>
      <c r="BE49" s="344"/>
      <c r="BF49" s="344"/>
      <c r="BG49" s="344"/>
      <c r="BH49" s="344"/>
      <c r="BI49" s="344"/>
      <c r="BJ49" s="344"/>
      <c r="BK49" s="344"/>
      <c r="BL49" s="344"/>
      <c r="BM49" s="344"/>
      <c r="BN49" s="344"/>
      <c r="BO49" s="344"/>
      <c r="BP49" s="344"/>
      <c r="BQ49" s="344"/>
      <c r="BR49" s="344"/>
      <c r="BS49" s="344"/>
      <c r="BT49" s="344" t="s">
        <v>155</v>
      </c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>
        <v>0</v>
      </c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</row>
    <row r="50" s="38" customFormat="1" ht="12" customHeight="1"/>
    <row r="51" spans="1:105" s="43" customFormat="1" ht="14.25">
      <c r="A51" s="276" t="s">
        <v>206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</row>
    <row r="52" ht="6" customHeight="1"/>
    <row r="53" spans="1:105" s="43" customFormat="1" ht="14.25">
      <c r="A53" s="43" t="s">
        <v>173</v>
      </c>
      <c r="X53" s="464" t="s">
        <v>354</v>
      </c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4"/>
      <c r="AQ53" s="464"/>
      <c r="AR53" s="464"/>
      <c r="AS53" s="464"/>
      <c r="AT53" s="464"/>
      <c r="AU53" s="464"/>
      <c r="AV53" s="464"/>
      <c r="AW53" s="464"/>
      <c r="AX53" s="464"/>
      <c r="AY53" s="464"/>
      <c r="AZ53" s="464"/>
      <c r="BA53" s="464"/>
      <c r="BB53" s="464"/>
      <c r="BC53" s="464"/>
      <c r="BD53" s="464"/>
      <c r="BE53" s="464"/>
      <c r="BF53" s="464"/>
      <c r="BG53" s="464"/>
      <c r="BH53" s="464"/>
      <c r="BI53" s="464"/>
      <c r="BJ53" s="464"/>
      <c r="BK53" s="464"/>
      <c r="BL53" s="464"/>
      <c r="BM53" s="464"/>
      <c r="BN53" s="464"/>
      <c r="BO53" s="464"/>
      <c r="BP53" s="464"/>
      <c r="BQ53" s="464"/>
      <c r="BR53" s="464"/>
      <c r="BS53" s="464"/>
      <c r="BT53" s="464"/>
      <c r="BU53" s="464"/>
      <c r="BV53" s="464"/>
      <c r="BW53" s="464"/>
      <c r="BX53" s="464"/>
      <c r="BY53" s="464"/>
      <c r="BZ53" s="464"/>
      <c r="CA53" s="464"/>
      <c r="CB53" s="464"/>
      <c r="CC53" s="464"/>
      <c r="CD53" s="464"/>
      <c r="CE53" s="464"/>
      <c r="CF53" s="464"/>
      <c r="CG53" s="464"/>
      <c r="CH53" s="464"/>
      <c r="CI53" s="464"/>
      <c r="CJ53" s="464"/>
      <c r="CK53" s="464"/>
      <c r="CL53" s="464"/>
      <c r="CM53" s="464"/>
      <c r="CN53" s="464"/>
      <c r="CO53" s="464"/>
      <c r="CP53" s="464"/>
      <c r="CQ53" s="464"/>
      <c r="CR53" s="464"/>
      <c r="CS53" s="464"/>
      <c r="CT53" s="464"/>
      <c r="CU53" s="464"/>
      <c r="CV53" s="464"/>
      <c r="CW53" s="464"/>
      <c r="CX53" s="464"/>
      <c r="CY53" s="464"/>
      <c r="CZ53" s="464"/>
      <c r="DA53" s="464"/>
    </row>
    <row r="54" spans="24:105" s="43" customFormat="1" ht="6" customHeight="1"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</row>
    <row r="55" spans="1:105" s="43" customFormat="1" ht="14.25">
      <c r="A55" s="465" t="s">
        <v>174</v>
      </c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6" t="s">
        <v>355</v>
      </c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6"/>
      <c r="BQ55" s="466"/>
      <c r="BR55" s="466"/>
      <c r="BS55" s="466"/>
      <c r="BT55" s="466"/>
      <c r="BU55" s="466"/>
      <c r="BV55" s="466"/>
      <c r="BW55" s="466"/>
      <c r="BX55" s="466"/>
      <c r="BY55" s="466"/>
      <c r="BZ55" s="466"/>
      <c r="CA55" s="466"/>
      <c r="CB55" s="466"/>
      <c r="CC55" s="466"/>
      <c r="CD55" s="466"/>
      <c r="CE55" s="466"/>
      <c r="CF55" s="466"/>
      <c r="CG55" s="466"/>
      <c r="CH55" s="466"/>
      <c r="CI55" s="466"/>
      <c r="CJ55" s="466"/>
      <c r="CK55" s="466"/>
      <c r="CL55" s="466"/>
      <c r="CM55" s="466"/>
      <c r="CN55" s="466"/>
      <c r="CO55" s="466"/>
      <c r="CP55" s="466"/>
      <c r="CQ55" s="466"/>
      <c r="CR55" s="466"/>
      <c r="CS55" s="466"/>
      <c r="CT55" s="466"/>
      <c r="CU55" s="466"/>
      <c r="CV55" s="466"/>
      <c r="CW55" s="466"/>
      <c r="CX55" s="466"/>
      <c r="CY55" s="466"/>
      <c r="CZ55" s="466"/>
      <c r="DA55" s="466"/>
    </row>
    <row r="56" ht="10.5" customHeight="1"/>
    <row r="57" spans="1:105" s="46" customFormat="1" ht="55.5" customHeight="1">
      <c r="A57" s="313" t="s">
        <v>176</v>
      </c>
      <c r="B57" s="314"/>
      <c r="C57" s="314"/>
      <c r="D57" s="314"/>
      <c r="E57" s="314"/>
      <c r="F57" s="314"/>
      <c r="G57" s="315"/>
      <c r="H57" s="313" t="s">
        <v>40</v>
      </c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5"/>
      <c r="BD57" s="313" t="s">
        <v>41</v>
      </c>
      <c r="BE57" s="314"/>
      <c r="BF57" s="314"/>
      <c r="BG57" s="314"/>
      <c r="BH57" s="314"/>
      <c r="BI57" s="314"/>
      <c r="BJ57" s="314"/>
      <c r="BK57" s="314"/>
      <c r="BL57" s="314"/>
      <c r="BM57" s="314"/>
      <c r="BN57" s="314"/>
      <c r="BO57" s="314"/>
      <c r="BP57" s="314"/>
      <c r="BQ57" s="314"/>
      <c r="BR57" s="314"/>
      <c r="BS57" s="315"/>
      <c r="BT57" s="313" t="s">
        <v>207</v>
      </c>
      <c r="BU57" s="314"/>
      <c r="BV57" s="314"/>
      <c r="BW57" s="314"/>
      <c r="BX57" s="314"/>
      <c r="BY57" s="314"/>
      <c r="BZ57" s="314"/>
      <c r="CA57" s="314"/>
      <c r="CB57" s="314"/>
      <c r="CC57" s="314"/>
      <c r="CD57" s="315"/>
      <c r="CE57" s="313" t="s">
        <v>208</v>
      </c>
      <c r="CF57" s="314"/>
      <c r="CG57" s="314"/>
      <c r="CH57" s="314"/>
      <c r="CI57" s="314"/>
      <c r="CJ57" s="314"/>
      <c r="CK57" s="314"/>
      <c r="CL57" s="314"/>
      <c r="CM57" s="314"/>
      <c r="CN57" s="314"/>
      <c r="CO57" s="314"/>
      <c r="CP57" s="314"/>
      <c r="CQ57" s="314"/>
      <c r="CR57" s="314"/>
      <c r="CS57" s="314"/>
      <c r="CT57" s="314"/>
      <c r="CU57" s="314"/>
      <c r="CV57" s="314"/>
      <c r="CW57" s="314"/>
      <c r="CX57" s="314"/>
      <c r="CY57" s="314"/>
      <c r="CZ57" s="314"/>
      <c r="DA57" s="315"/>
    </row>
    <row r="58" spans="1:105" s="47" customFormat="1" ht="12.75">
      <c r="A58" s="345">
        <v>1</v>
      </c>
      <c r="B58" s="345"/>
      <c r="C58" s="345"/>
      <c r="D58" s="345"/>
      <c r="E58" s="345"/>
      <c r="F58" s="345"/>
      <c r="G58" s="345"/>
      <c r="H58" s="345">
        <v>2</v>
      </c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>
        <v>3</v>
      </c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5"/>
      <c r="BR58" s="345"/>
      <c r="BS58" s="345"/>
      <c r="BT58" s="345">
        <v>4</v>
      </c>
      <c r="BU58" s="345"/>
      <c r="BV58" s="345"/>
      <c r="BW58" s="345"/>
      <c r="BX58" s="345"/>
      <c r="BY58" s="345"/>
      <c r="BZ58" s="345"/>
      <c r="CA58" s="345"/>
      <c r="CB58" s="345"/>
      <c r="CC58" s="345"/>
      <c r="CD58" s="345"/>
      <c r="CE58" s="345">
        <v>5</v>
      </c>
      <c r="CF58" s="345"/>
      <c r="CG58" s="345"/>
      <c r="CH58" s="345"/>
      <c r="CI58" s="345"/>
      <c r="CJ58" s="345"/>
      <c r="CK58" s="345"/>
      <c r="CL58" s="345"/>
      <c r="CM58" s="345"/>
      <c r="CN58" s="345"/>
      <c r="CO58" s="345"/>
      <c r="CP58" s="345"/>
      <c r="CQ58" s="345"/>
      <c r="CR58" s="345"/>
      <c r="CS58" s="345"/>
      <c r="CT58" s="345"/>
      <c r="CU58" s="345"/>
      <c r="CV58" s="345"/>
      <c r="CW58" s="345"/>
      <c r="CX58" s="345"/>
      <c r="CY58" s="345"/>
      <c r="CZ58" s="345"/>
      <c r="DA58" s="345"/>
    </row>
    <row r="59" spans="1:105" s="48" customFormat="1" ht="15" customHeight="1">
      <c r="A59" s="343" t="s">
        <v>190</v>
      </c>
      <c r="B59" s="343"/>
      <c r="C59" s="343"/>
      <c r="D59" s="343"/>
      <c r="E59" s="343"/>
      <c r="F59" s="343"/>
      <c r="G59" s="343"/>
      <c r="H59" s="489" t="s">
        <v>309</v>
      </c>
      <c r="I59" s="489"/>
      <c r="J59" s="489"/>
      <c r="K59" s="489"/>
      <c r="L59" s="489"/>
      <c r="M59" s="489"/>
      <c r="N59" s="489"/>
      <c r="O59" s="489"/>
      <c r="P59" s="489"/>
      <c r="Q59" s="489"/>
      <c r="R59" s="489"/>
      <c r="S59" s="489"/>
      <c r="T59" s="489"/>
      <c r="U59" s="489"/>
      <c r="V59" s="489"/>
      <c r="W59" s="489"/>
      <c r="X59" s="489"/>
      <c r="Y59" s="489"/>
      <c r="Z59" s="489"/>
      <c r="AA59" s="489"/>
      <c r="AB59" s="489"/>
      <c r="AC59" s="489"/>
      <c r="AD59" s="489"/>
      <c r="AE59" s="489"/>
      <c r="AF59" s="489"/>
      <c r="AG59" s="489"/>
      <c r="AH59" s="489"/>
      <c r="AI59" s="489"/>
      <c r="AJ59" s="489"/>
      <c r="AK59" s="489"/>
      <c r="AL59" s="489"/>
      <c r="AM59" s="489"/>
      <c r="AN59" s="489"/>
      <c r="AO59" s="489"/>
      <c r="AP59" s="489"/>
      <c r="AQ59" s="489"/>
      <c r="AR59" s="489"/>
      <c r="AS59" s="489"/>
      <c r="AT59" s="489"/>
      <c r="AU59" s="489"/>
      <c r="AV59" s="489"/>
      <c r="AW59" s="489"/>
      <c r="AX59" s="489"/>
      <c r="AY59" s="489"/>
      <c r="AZ59" s="489"/>
      <c r="BA59" s="489"/>
      <c r="BB59" s="489"/>
      <c r="BC59" s="489"/>
      <c r="BD59" s="344"/>
      <c r="BE59" s="344"/>
      <c r="BF59" s="344"/>
      <c r="BG59" s="344"/>
      <c r="BH59" s="344"/>
      <c r="BI59" s="344"/>
      <c r="BJ59" s="344"/>
      <c r="BK59" s="344"/>
      <c r="BL59" s="344"/>
      <c r="BM59" s="344"/>
      <c r="BN59" s="344"/>
      <c r="BO59" s="344"/>
      <c r="BP59" s="344"/>
      <c r="BQ59" s="344"/>
      <c r="BR59" s="344"/>
      <c r="BS59" s="344"/>
      <c r="BT59" s="344"/>
      <c r="BU59" s="344"/>
      <c r="BV59" s="344"/>
      <c r="BW59" s="344"/>
      <c r="BX59" s="344"/>
      <c r="BY59" s="344"/>
      <c r="BZ59" s="344"/>
      <c r="CA59" s="344"/>
      <c r="CB59" s="344"/>
      <c r="CC59" s="344"/>
      <c r="CD59" s="344"/>
      <c r="CE59" s="344">
        <v>16200</v>
      </c>
      <c r="CF59" s="344"/>
      <c r="CG59" s="344"/>
      <c r="CH59" s="344"/>
      <c r="CI59" s="344"/>
      <c r="CJ59" s="344"/>
      <c r="CK59" s="344"/>
      <c r="CL59" s="344"/>
      <c r="CM59" s="344"/>
      <c r="CN59" s="344"/>
      <c r="CO59" s="344"/>
      <c r="CP59" s="344"/>
      <c r="CQ59" s="344"/>
      <c r="CR59" s="344"/>
      <c r="CS59" s="344"/>
      <c r="CT59" s="344"/>
      <c r="CU59" s="344"/>
      <c r="CV59" s="344"/>
      <c r="CW59" s="344"/>
      <c r="CX59" s="344"/>
      <c r="CY59" s="344"/>
      <c r="CZ59" s="344"/>
      <c r="DA59" s="344"/>
    </row>
    <row r="60" spans="1:105" s="48" customFormat="1" ht="15" customHeight="1">
      <c r="A60" s="343" t="s">
        <v>194</v>
      </c>
      <c r="B60" s="343"/>
      <c r="C60" s="343"/>
      <c r="D60" s="343"/>
      <c r="E60" s="343"/>
      <c r="F60" s="343"/>
      <c r="G60" s="343"/>
      <c r="H60" s="330" t="s">
        <v>310</v>
      </c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44"/>
      <c r="BE60" s="344"/>
      <c r="BF60" s="344"/>
      <c r="BG60" s="344"/>
      <c r="BH60" s="344"/>
      <c r="BI60" s="344"/>
      <c r="BJ60" s="344"/>
      <c r="BK60" s="344"/>
      <c r="BL60" s="344"/>
      <c r="BM60" s="344"/>
      <c r="BN60" s="344"/>
      <c r="BO60" s="344"/>
      <c r="BP60" s="344"/>
      <c r="BQ60" s="344"/>
      <c r="BR60" s="344"/>
      <c r="BS60" s="344"/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344">
        <v>300</v>
      </c>
      <c r="CF60" s="344"/>
      <c r="CG60" s="344"/>
      <c r="CH60" s="344"/>
      <c r="CI60" s="344"/>
      <c r="CJ60" s="344"/>
      <c r="CK60" s="344"/>
      <c r="CL60" s="344"/>
      <c r="CM60" s="344"/>
      <c r="CN60" s="344"/>
      <c r="CO60" s="344"/>
      <c r="CP60" s="344"/>
      <c r="CQ60" s="344"/>
      <c r="CR60" s="344"/>
      <c r="CS60" s="344"/>
      <c r="CT60" s="344"/>
      <c r="CU60" s="344"/>
      <c r="CV60" s="344"/>
      <c r="CW60" s="344"/>
      <c r="CX60" s="344"/>
      <c r="CY60" s="344"/>
      <c r="CZ60" s="344"/>
      <c r="DA60" s="344"/>
    </row>
    <row r="61" spans="1:105" s="48" customFormat="1" ht="15" customHeight="1">
      <c r="A61" s="343"/>
      <c r="B61" s="343"/>
      <c r="C61" s="343"/>
      <c r="D61" s="343"/>
      <c r="E61" s="343"/>
      <c r="F61" s="343"/>
      <c r="G61" s="343"/>
      <c r="H61" s="469" t="s">
        <v>179</v>
      </c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469"/>
      <c r="V61" s="469"/>
      <c r="W61" s="469"/>
      <c r="X61" s="469"/>
      <c r="Y61" s="469"/>
      <c r="Z61" s="469"/>
      <c r="AA61" s="469"/>
      <c r="AB61" s="469"/>
      <c r="AC61" s="469"/>
      <c r="AD61" s="469"/>
      <c r="AE61" s="469"/>
      <c r="AF61" s="469"/>
      <c r="AG61" s="469"/>
      <c r="AH61" s="469"/>
      <c r="AI61" s="469"/>
      <c r="AJ61" s="469"/>
      <c r="AK61" s="469"/>
      <c r="AL61" s="469"/>
      <c r="AM61" s="469"/>
      <c r="AN61" s="469"/>
      <c r="AO61" s="469"/>
      <c r="AP61" s="469"/>
      <c r="AQ61" s="469"/>
      <c r="AR61" s="469"/>
      <c r="AS61" s="469"/>
      <c r="AT61" s="469"/>
      <c r="AU61" s="469"/>
      <c r="AV61" s="469"/>
      <c r="AW61" s="469"/>
      <c r="AX61" s="469"/>
      <c r="AY61" s="469"/>
      <c r="AZ61" s="469"/>
      <c r="BA61" s="469"/>
      <c r="BB61" s="469"/>
      <c r="BC61" s="470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 t="s">
        <v>155</v>
      </c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>
        <v>16500</v>
      </c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</row>
    <row r="63" spans="1:105" s="43" customFormat="1" ht="14.25">
      <c r="A63" s="276" t="s">
        <v>209</v>
      </c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  <c r="BE63" s="276"/>
      <c r="BF63" s="276"/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6"/>
      <c r="BW63" s="276"/>
      <c r="BX63" s="276"/>
      <c r="BY63" s="276"/>
      <c r="BZ63" s="276"/>
      <c r="CA63" s="276"/>
      <c r="CB63" s="276"/>
      <c r="CC63" s="276"/>
      <c r="CD63" s="276"/>
      <c r="CE63" s="276"/>
      <c r="CF63" s="276"/>
      <c r="CG63" s="276"/>
      <c r="CH63" s="276"/>
      <c r="CI63" s="276"/>
      <c r="CJ63" s="276"/>
      <c r="CK63" s="276"/>
      <c r="CL63" s="276"/>
      <c r="CM63" s="276"/>
      <c r="CN63" s="276"/>
      <c r="CO63" s="276"/>
      <c r="CP63" s="276"/>
      <c r="CQ63" s="276"/>
      <c r="CR63" s="276"/>
      <c r="CS63" s="276"/>
      <c r="CT63" s="276"/>
      <c r="CU63" s="276"/>
      <c r="CV63" s="276"/>
      <c r="CW63" s="276"/>
      <c r="CX63" s="276"/>
      <c r="CY63" s="276"/>
      <c r="CZ63" s="276"/>
      <c r="DA63" s="276"/>
    </row>
    <row r="64" ht="6" customHeight="1"/>
    <row r="65" spans="1:105" s="43" customFormat="1" ht="14.25">
      <c r="A65" s="43" t="s">
        <v>173</v>
      </c>
      <c r="X65" s="464"/>
      <c r="Y65" s="464"/>
      <c r="Z65" s="464"/>
      <c r="AA65" s="464"/>
      <c r="AB65" s="464"/>
      <c r="AC65" s="464"/>
      <c r="AD65" s="464"/>
      <c r="AE65" s="464"/>
      <c r="AF65" s="464"/>
      <c r="AG65" s="464"/>
      <c r="AH65" s="464"/>
      <c r="AI65" s="464"/>
      <c r="AJ65" s="464"/>
      <c r="AK65" s="464"/>
      <c r="AL65" s="464"/>
      <c r="AM65" s="464"/>
      <c r="AN65" s="464"/>
      <c r="AO65" s="464"/>
      <c r="AP65" s="464"/>
      <c r="AQ65" s="464"/>
      <c r="AR65" s="464"/>
      <c r="AS65" s="464"/>
      <c r="AT65" s="464"/>
      <c r="AU65" s="464"/>
      <c r="AV65" s="464"/>
      <c r="AW65" s="464"/>
      <c r="AX65" s="464"/>
      <c r="AY65" s="464"/>
      <c r="AZ65" s="464"/>
      <c r="BA65" s="464"/>
      <c r="BB65" s="464"/>
      <c r="BC65" s="464"/>
      <c r="BD65" s="464"/>
      <c r="BE65" s="464"/>
      <c r="BF65" s="464"/>
      <c r="BG65" s="464"/>
      <c r="BH65" s="464"/>
      <c r="BI65" s="464"/>
      <c r="BJ65" s="464"/>
      <c r="BK65" s="464"/>
      <c r="BL65" s="464"/>
      <c r="BM65" s="464"/>
      <c r="BN65" s="464"/>
      <c r="BO65" s="464"/>
      <c r="BP65" s="464"/>
      <c r="BQ65" s="464"/>
      <c r="BR65" s="464"/>
      <c r="BS65" s="464"/>
      <c r="BT65" s="464"/>
      <c r="BU65" s="464"/>
      <c r="BV65" s="464"/>
      <c r="BW65" s="464"/>
      <c r="BX65" s="464"/>
      <c r="BY65" s="464"/>
      <c r="BZ65" s="464"/>
      <c r="CA65" s="464"/>
      <c r="CB65" s="464"/>
      <c r="CC65" s="464"/>
      <c r="CD65" s="464"/>
      <c r="CE65" s="464"/>
      <c r="CF65" s="464"/>
      <c r="CG65" s="464"/>
      <c r="CH65" s="464"/>
      <c r="CI65" s="464"/>
      <c r="CJ65" s="464"/>
      <c r="CK65" s="464"/>
      <c r="CL65" s="464"/>
      <c r="CM65" s="464"/>
      <c r="CN65" s="464"/>
      <c r="CO65" s="464"/>
      <c r="CP65" s="464"/>
      <c r="CQ65" s="464"/>
      <c r="CR65" s="464"/>
      <c r="CS65" s="464"/>
      <c r="CT65" s="464"/>
      <c r="CU65" s="464"/>
      <c r="CV65" s="464"/>
      <c r="CW65" s="464"/>
      <c r="CX65" s="464"/>
      <c r="CY65" s="464"/>
      <c r="CZ65" s="464"/>
      <c r="DA65" s="464"/>
    </row>
    <row r="66" spans="24:105" s="43" customFormat="1" ht="6" customHeight="1"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</row>
    <row r="67" spans="1:105" s="43" customFormat="1" ht="14.25">
      <c r="A67" s="465" t="s">
        <v>174</v>
      </c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5"/>
      <c r="AG67" s="465"/>
      <c r="AH67" s="465"/>
      <c r="AI67" s="465"/>
      <c r="AJ67" s="465"/>
      <c r="AK67" s="465"/>
      <c r="AL67" s="465"/>
      <c r="AM67" s="465"/>
      <c r="AN67" s="465"/>
      <c r="AO67" s="465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/>
      <c r="BO67" s="466"/>
      <c r="BP67" s="466"/>
      <c r="BQ67" s="466"/>
      <c r="BR67" s="466"/>
      <c r="BS67" s="466"/>
      <c r="BT67" s="466"/>
      <c r="BU67" s="466"/>
      <c r="BV67" s="466"/>
      <c r="BW67" s="466"/>
      <c r="BX67" s="466"/>
      <c r="BY67" s="466"/>
      <c r="BZ67" s="466"/>
      <c r="CA67" s="466"/>
      <c r="CB67" s="466"/>
      <c r="CC67" s="466"/>
      <c r="CD67" s="466"/>
      <c r="CE67" s="466"/>
      <c r="CF67" s="466"/>
      <c r="CG67" s="466"/>
      <c r="CH67" s="466"/>
      <c r="CI67" s="466"/>
      <c r="CJ67" s="466"/>
      <c r="CK67" s="466"/>
      <c r="CL67" s="466"/>
      <c r="CM67" s="466"/>
      <c r="CN67" s="466"/>
      <c r="CO67" s="466"/>
      <c r="CP67" s="466"/>
      <c r="CQ67" s="466"/>
      <c r="CR67" s="466"/>
      <c r="CS67" s="466"/>
      <c r="CT67" s="466"/>
      <c r="CU67" s="466"/>
      <c r="CV67" s="466"/>
      <c r="CW67" s="466"/>
      <c r="CX67" s="466"/>
      <c r="CY67" s="466"/>
      <c r="CZ67" s="466"/>
      <c r="DA67" s="466"/>
    </row>
    <row r="68" ht="10.5" customHeight="1"/>
    <row r="69" spans="1:105" s="46" customFormat="1" ht="45" customHeight="1">
      <c r="A69" s="313" t="s">
        <v>176</v>
      </c>
      <c r="B69" s="314"/>
      <c r="C69" s="314"/>
      <c r="D69" s="314"/>
      <c r="E69" s="314"/>
      <c r="F69" s="314"/>
      <c r="G69" s="315"/>
      <c r="H69" s="313" t="s">
        <v>3</v>
      </c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314"/>
      <c r="AZ69" s="314"/>
      <c r="BA69" s="314"/>
      <c r="BB69" s="314"/>
      <c r="BC69" s="315"/>
      <c r="BD69" s="313" t="s">
        <v>52</v>
      </c>
      <c r="BE69" s="314"/>
      <c r="BF69" s="314"/>
      <c r="BG69" s="314"/>
      <c r="BH69" s="314"/>
      <c r="BI69" s="314"/>
      <c r="BJ69" s="314"/>
      <c r="BK69" s="314"/>
      <c r="BL69" s="314"/>
      <c r="BM69" s="314"/>
      <c r="BN69" s="314"/>
      <c r="BO69" s="314"/>
      <c r="BP69" s="314"/>
      <c r="BQ69" s="314"/>
      <c r="BR69" s="314"/>
      <c r="BS69" s="315"/>
      <c r="BT69" s="313" t="s">
        <v>204</v>
      </c>
      <c r="BU69" s="314"/>
      <c r="BV69" s="314"/>
      <c r="BW69" s="314"/>
      <c r="BX69" s="314"/>
      <c r="BY69" s="314"/>
      <c r="BZ69" s="314"/>
      <c r="CA69" s="314"/>
      <c r="CB69" s="314"/>
      <c r="CC69" s="314"/>
      <c r="CD69" s="314"/>
      <c r="CE69" s="314"/>
      <c r="CF69" s="314"/>
      <c r="CG69" s="314"/>
      <c r="CH69" s="314"/>
      <c r="CI69" s="315"/>
      <c r="CJ69" s="313" t="s">
        <v>205</v>
      </c>
      <c r="CK69" s="314"/>
      <c r="CL69" s="314"/>
      <c r="CM69" s="314"/>
      <c r="CN69" s="314"/>
      <c r="CO69" s="314"/>
      <c r="CP69" s="314"/>
      <c r="CQ69" s="314"/>
      <c r="CR69" s="314"/>
      <c r="CS69" s="314"/>
      <c r="CT69" s="314"/>
      <c r="CU69" s="314"/>
      <c r="CV69" s="314"/>
      <c r="CW69" s="314"/>
      <c r="CX69" s="314"/>
      <c r="CY69" s="314"/>
      <c r="CZ69" s="314"/>
      <c r="DA69" s="315"/>
    </row>
    <row r="70" spans="1:105" s="47" customFormat="1" ht="12.75">
      <c r="A70" s="345">
        <v>1</v>
      </c>
      <c r="B70" s="345"/>
      <c r="C70" s="345"/>
      <c r="D70" s="345"/>
      <c r="E70" s="345"/>
      <c r="F70" s="345"/>
      <c r="G70" s="345"/>
      <c r="H70" s="345">
        <v>2</v>
      </c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5"/>
      <c r="AQ70" s="345"/>
      <c r="AR70" s="345"/>
      <c r="AS70" s="345"/>
      <c r="AT70" s="345"/>
      <c r="AU70" s="345"/>
      <c r="AV70" s="345"/>
      <c r="AW70" s="345"/>
      <c r="AX70" s="345"/>
      <c r="AY70" s="345"/>
      <c r="AZ70" s="345"/>
      <c r="BA70" s="345"/>
      <c r="BB70" s="345"/>
      <c r="BC70" s="345"/>
      <c r="BD70" s="345">
        <v>3</v>
      </c>
      <c r="BE70" s="345"/>
      <c r="BF70" s="345"/>
      <c r="BG70" s="345"/>
      <c r="BH70" s="345"/>
      <c r="BI70" s="345"/>
      <c r="BJ70" s="345"/>
      <c r="BK70" s="345"/>
      <c r="BL70" s="345"/>
      <c r="BM70" s="345"/>
      <c r="BN70" s="345"/>
      <c r="BO70" s="345"/>
      <c r="BP70" s="345"/>
      <c r="BQ70" s="345"/>
      <c r="BR70" s="345"/>
      <c r="BS70" s="345"/>
      <c r="BT70" s="345">
        <v>4</v>
      </c>
      <c r="BU70" s="345"/>
      <c r="BV70" s="345"/>
      <c r="BW70" s="345"/>
      <c r="BX70" s="345"/>
      <c r="BY70" s="345"/>
      <c r="BZ70" s="345"/>
      <c r="CA70" s="345"/>
      <c r="CB70" s="345"/>
      <c r="CC70" s="345"/>
      <c r="CD70" s="345"/>
      <c r="CE70" s="345"/>
      <c r="CF70" s="345"/>
      <c r="CG70" s="345"/>
      <c r="CH70" s="345"/>
      <c r="CI70" s="345"/>
      <c r="CJ70" s="345">
        <v>5</v>
      </c>
      <c r="CK70" s="345"/>
      <c r="CL70" s="345"/>
      <c r="CM70" s="345"/>
      <c r="CN70" s="345"/>
      <c r="CO70" s="345"/>
      <c r="CP70" s="345"/>
      <c r="CQ70" s="345"/>
      <c r="CR70" s="345"/>
      <c r="CS70" s="345"/>
      <c r="CT70" s="345"/>
      <c r="CU70" s="345"/>
      <c r="CV70" s="345"/>
      <c r="CW70" s="345"/>
      <c r="CX70" s="345"/>
      <c r="CY70" s="345"/>
      <c r="CZ70" s="345"/>
      <c r="DA70" s="345"/>
    </row>
    <row r="71" spans="1:105" s="48" customFormat="1" ht="15" customHeight="1">
      <c r="A71" s="343"/>
      <c r="B71" s="343"/>
      <c r="C71" s="343"/>
      <c r="D71" s="343"/>
      <c r="E71" s="343"/>
      <c r="F71" s="343"/>
      <c r="G71" s="343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4"/>
      <c r="DA71" s="344"/>
    </row>
    <row r="72" spans="1:105" s="48" customFormat="1" ht="15" customHeight="1">
      <c r="A72" s="343"/>
      <c r="B72" s="343"/>
      <c r="C72" s="343"/>
      <c r="D72" s="343"/>
      <c r="E72" s="343"/>
      <c r="F72" s="343"/>
      <c r="G72" s="343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330"/>
      <c r="BD72" s="344"/>
      <c r="BE72" s="344"/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4"/>
      <c r="BS72" s="344"/>
      <c r="BT72" s="344"/>
      <c r="BU72" s="344"/>
      <c r="BV72" s="344"/>
      <c r="BW72" s="344"/>
      <c r="BX72" s="344"/>
      <c r="BY72" s="344"/>
      <c r="BZ72" s="344"/>
      <c r="CA72" s="344"/>
      <c r="CB72" s="344"/>
      <c r="CC72" s="344"/>
      <c r="CD72" s="344"/>
      <c r="CE72" s="344"/>
      <c r="CF72" s="344"/>
      <c r="CG72" s="344"/>
      <c r="CH72" s="344"/>
      <c r="CI72" s="344"/>
      <c r="CJ72" s="344"/>
      <c r="CK72" s="344"/>
      <c r="CL72" s="344"/>
      <c r="CM72" s="344"/>
      <c r="CN72" s="344"/>
      <c r="CO72" s="344"/>
      <c r="CP72" s="344"/>
      <c r="CQ72" s="344"/>
      <c r="CR72" s="344"/>
      <c r="CS72" s="344"/>
      <c r="CT72" s="344"/>
      <c r="CU72" s="344"/>
      <c r="CV72" s="344"/>
      <c r="CW72" s="344"/>
      <c r="CX72" s="344"/>
      <c r="CY72" s="344"/>
      <c r="CZ72" s="344"/>
      <c r="DA72" s="344"/>
    </row>
    <row r="73" spans="1:105" s="48" customFormat="1" ht="15" customHeight="1">
      <c r="A73" s="343"/>
      <c r="B73" s="343"/>
      <c r="C73" s="343"/>
      <c r="D73" s="343"/>
      <c r="E73" s="343"/>
      <c r="F73" s="343"/>
      <c r="G73" s="343"/>
      <c r="H73" s="469" t="s">
        <v>179</v>
      </c>
      <c r="I73" s="469"/>
      <c r="J73" s="469"/>
      <c r="K73" s="469"/>
      <c r="L73" s="469"/>
      <c r="M73" s="469"/>
      <c r="N73" s="469"/>
      <c r="O73" s="469"/>
      <c r="P73" s="469"/>
      <c r="Q73" s="469"/>
      <c r="R73" s="469"/>
      <c r="S73" s="469"/>
      <c r="T73" s="469"/>
      <c r="U73" s="469"/>
      <c r="V73" s="469"/>
      <c r="W73" s="469"/>
      <c r="X73" s="469"/>
      <c r="Y73" s="469"/>
      <c r="Z73" s="469"/>
      <c r="AA73" s="469"/>
      <c r="AB73" s="469"/>
      <c r="AC73" s="469"/>
      <c r="AD73" s="469"/>
      <c r="AE73" s="469"/>
      <c r="AF73" s="469"/>
      <c r="AG73" s="469"/>
      <c r="AH73" s="469"/>
      <c r="AI73" s="469"/>
      <c r="AJ73" s="469"/>
      <c r="AK73" s="469"/>
      <c r="AL73" s="469"/>
      <c r="AM73" s="469"/>
      <c r="AN73" s="469"/>
      <c r="AO73" s="469"/>
      <c r="AP73" s="469"/>
      <c r="AQ73" s="469"/>
      <c r="AR73" s="469"/>
      <c r="AS73" s="469"/>
      <c r="AT73" s="469"/>
      <c r="AU73" s="469"/>
      <c r="AV73" s="469"/>
      <c r="AW73" s="469"/>
      <c r="AX73" s="469"/>
      <c r="AY73" s="469"/>
      <c r="AZ73" s="469"/>
      <c r="BA73" s="469"/>
      <c r="BB73" s="469"/>
      <c r="BC73" s="470"/>
      <c r="BD73" s="344" t="s">
        <v>155</v>
      </c>
      <c r="BE73" s="344"/>
      <c r="BF73" s="344"/>
      <c r="BG73" s="344"/>
      <c r="BH73" s="344"/>
      <c r="BI73" s="344"/>
      <c r="BJ73" s="344"/>
      <c r="BK73" s="344"/>
      <c r="BL73" s="344"/>
      <c r="BM73" s="344"/>
      <c r="BN73" s="344"/>
      <c r="BO73" s="344"/>
      <c r="BP73" s="344"/>
      <c r="BQ73" s="344"/>
      <c r="BR73" s="344"/>
      <c r="BS73" s="344"/>
      <c r="BT73" s="344" t="s">
        <v>155</v>
      </c>
      <c r="BU73" s="344"/>
      <c r="BV73" s="344"/>
      <c r="BW73" s="344"/>
      <c r="BX73" s="344"/>
      <c r="BY73" s="344"/>
      <c r="BZ73" s="344"/>
      <c r="CA73" s="344"/>
      <c r="CB73" s="344"/>
      <c r="CC73" s="344"/>
      <c r="CD73" s="344"/>
      <c r="CE73" s="344"/>
      <c r="CF73" s="344"/>
      <c r="CG73" s="344"/>
      <c r="CH73" s="344"/>
      <c r="CI73" s="344"/>
      <c r="CJ73" s="344">
        <v>0</v>
      </c>
      <c r="CK73" s="344"/>
      <c r="CL73" s="344"/>
      <c r="CM73" s="344"/>
      <c r="CN73" s="344"/>
      <c r="CO73" s="344"/>
      <c r="CP73" s="344"/>
      <c r="CQ73" s="344"/>
      <c r="CR73" s="344"/>
      <c r="CS73" s="344"/>
      <c r="CT73" s="344"/>
      <c r="CU73" s="344"/>
      <c r="CV73" s="344"/>
      <c r="CW73" s="344"/>
      <c r="CX73" s="344"/>
      <c r="CY73" s="344"/>
      <c r="CZ73" s="344"/>
      <c r="DA73" s="344"/>
    </row>
    <row r="75" spans="1:105" s="43" customFormat="1" ht="27" customHeight="1">
      <c r="A75" s="333" t="s">
        <v>210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3"/>
      <c r="AP75" s="333"/>
      <c r="AQ75" s="333"/>
      <c r="AR75" s="333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  <c r="BC75" s="333"/>
      <c r="BD75" s="333"/>
      <c r="BE75" s="333"/>
      <c r="BF75" s="333"/>
      <c r="BG75" s="333"/>
      <c r="BH75" s="333"/>
      <c r="BI75" s="333"/>
      <c r="BJ75" s="333"/>
      <c r="BK75" s="333"/>
      <c r="BL75" s="333"/>
      <c r="BM75" s="333"/>
      <c r="BN75" s="333"/>
      <c r="BO75" s="333"/>
      <c r="BP75" s="333"/>
      <c r="BQ75" s="333"/>
      <c r="BR75" s="333"/>
      <c r="BS75" s="333"/>
      <c r="BT75" s="333"/>
      <c r="BU75" s="333"/>
      <c r="BV75" s="333"/>
      <c r="BW75" s="333"/>
      <c r="BX75" s="333"/>
      <c r="BY75" s="333"/>
      <c r="BZ75" s="333"/>
      <c r="CA75" s="333"/>
      <c r="CB75" s="333"/>
      <c r="CC75" s="333"/>
      <c r="CD75" s="333"/>
      <c r="CE75" s="333"/>
      <c r="CF75" s="333"/>
      <c r="CG75" s="333"/>
      <c r="CH75" s="333"/>
      <c r="CI75" s="333"/>
      <c r="CJ75" s="333"/>
      <c r="CK75" s="333"/>
      <c r="CL75" s="333"/>
      <c r="CM75" s="333"/>
      <c r="CN75" s="333"/>
      <c r="CO75" s="333"/>
      <c r="CP75" s="333"/>
      <c r="CQ75" s="333"/>
      <c r="CR75" s="333"/>
      <c r="CS75" s="333"/>
      <c r="CT75" s="333"/>
      <c r="CU75" s="333"/>
      <c r="CV75" s="333"/>
      <c r="CW75" s="333"/>
      <c r="CX75" s="333"/>
      <c r="CY75" s="333"/>
      <c r="CZ75" s="333"/>
      <c r="DA75" s="333"/>
    </row>
    <row r="76" ht="6" customHeight="1"/>
    <row r="77" spans="1:105" s="43" customFormat="1" ht="14.25">
      <c r="A77" s="43" t="s">
        <v>173</v>
      </c>
      <c r="X77" s="464" t="s">
        <v>278</v>
      </c>
      <c r="Y77" s="464"/>
      <c r="Z77" s="464"/>
      <c r="AA77" s="464"/>
      <c r="AB77" s="464"/>
      <c r="AC77" s="464"/>
      <c r="AD77" s="464"/>
      <c r="AE77" s="464"/>
      <c r="AF77" s="464"/>
      <c r="AG77" s="464"/>
      <c r="AH77" s="464"/>
      <c r="AI77" s="464"/>
      <c r="AJ77" s="464"/>
      <c r="AK77" s="464"/>
      <c r="AL77" s="464"/>
      <c r="AM77" s="464"/>
      <c r="AN77" s="464"/>
      <c r="AO77" s="464"/>
      <c r="AP77" s="464"/>
      <c r="AQ77" s="464"/>
      <c r="AR77" s="464"/>
      <c r="AS77" s="464"/>
      <c r="AT77" s="464"/>
      <c r="AU77" s="464"/>
      <c r="AV77" s="464"/>
      <c r="AW77" s="464"/>
      <c r="AX77" s="464"/>
      <c r="AY77" s="464"/>
      <c r="AZ77" s="464"/>
      <c r="BA77" s="464"/>
      <c r="BB77" s="464"/>
      <c r="BC77" s="464"/>
      <c r="BD77" s="464"/>
      <c r="BE77" s="464"/>
      <c r="BF77" s="464"/>
      <c r="BG77" s="464"/>
      <c r="BH77" s="464"/>
      <c r="BI77" s="464"/>
      <c r="BJ77" s="464"/>
      <c r="BK77" s="464"/>
      <c r="BL77" s="464"/>
      <c r="BM77" s="464"/>
      <c r="BN77" s="464"/>
      <c r="BO77" s="464"/>
      <c r="BP77" s="464"/>
      <c r="BQ77" s="464"/>
      <c r="BR77" s="464"/>
      <c r="BS77" s="464"/>
      <c r="BT77" s="464"/>
      <c r="BU77" s="464"/>
      <c r="BV77" s="464"/>
      <c r="BW77" s="464"/>
      <c r="BX77" s="464"/>
      <c r="BY77" s="464"/>
      <c r="BZ77" s="464"/>
      <c r="CA77" s="464"/>
      <c r="CB77" s="464"/>
      <c r="CC77" s="464"/>
      <c r="CD77" s="464"/>
      <c r="CE77" s="464"/>
      <c r="CF77" s="464"/>
      <c r="CG77" s="464"/>
      <c r="CH77" s="464"/>
      <c r="CI77" s="464"/>
      <c r="CJ77" s="464"/>
      <c r="CK77" s="464"/>
      <c r="CL77" s="464"/>
      <c r="CM77" s="464"/>
      <c r="CN77" s="464"/>
      <c r="CO77" s="464"/>
      <c r="CP77" s="464"/>
      <c r="CQ77" s="464"/>
      <c r="CR77" s="464"/>
      <c r="CS77" s="464"/>
      <c r="CT77" s="464"/>
      <c r="CU77" s="464"/>
      <c r="CV77" s="464"/>
      <c r="CW77" s="464"/>
      <c r="CX77" s="464"/>
      <c r="CY77" s="464"/>
      <c r="CZ77" s="464"/>
      <c r="DA77" s="464"/>
    </row>
    <row r="78" spans="24:105" s="43" customFormat="1" ht="6" customHeight="1"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</row>
    <row r="79" spans="1:105" s="43" customFormat="1" ht="14.25">
      <c r="A79" s="465" t="s">
        <v>174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O79" s="465"/>
      <c r="P79" s="465"/>
      <c r="Q79" s="465"/>
      <c r="R79" s="465"/>
      <c r="S79" s="465"/>
      <c r="T79" s="465"/>
      <c r="U79" s="465"/>
      <c r="V79" s="465"/>
      <c r="W79" s="465"/>
      <c r="X79" s="465"/>
      <c r="Y79" s="465"/>
      <c r="Z79" s="465"/>
      <c r="AA79" s="465"/>
      <c r="AB79" s="465"/>
      <c r="AC79" s="465"/>
      <c r="AD79" s="465"/>
      <c r="AE79" s="465"/>
      <c r="AF79" s="465"/>
      <c r="AG79" s="465"/>
      <c r="AH79" s="465"/>
      <c r="AI79" s="465"/>
      <c r="AJ79" s="465"/>
      <c r="AK79" s="465"/>
      <c r="AL79" s="465"/>
      <c r="AM79" s="465"/>
      <c r="AN79" s="465"/>
      <c r="AO79" s="465"/>
      <c r="AP79" s="466" t="s">
        <v>355</v>
      </c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6"/>
      <c r="BB79" s="466"/>
      <c r="BC79" s="466"/>
      <c r="BD79" s="466"/>
      <c r="BE79" s="466"/>
      <c r="BF79" s="466"/>
      <c r="BG79" s="466"/>
      <c r="BH79" s="466"/>
      <c r="BI79" s="466"/>
      <c r="BJ79" s="466"/>
      <c r="BK79" s="466"/>
      <c r="BL79" s="466"/>
      <c r="BM79" s="466"/>
      <c r="BN79" s="466"/>
      <c r="BO79" s="466"/>
      <c r="BP79" s="466"/>
      <c r="BQ79" s="466"/>
      <c r="BR79" s="466"/>
      <c r="BS79" s="466"/>
      <c r="BT79" s="466"/>
      <c r="BU79" s="466"/>
      <c r="BV79" s="466"/>
      <c r="BW79" s="466"/>
      <c r="BX79" s="466"/>
      <c r="BY79" s="466"/>
      <c r="BZ79" s="466"/>
      <c r="CA79" s="466"/>
      <c r="CB79" s="466"/>
      <c r="CC79" s="466"/>
      <c r="CD79" s="466"/>
      <c r="CE79" s="466"/>
      <c r="CF79" s="466"/>
      <c r="CG79" s="466"/>
      <c r="CH79" s="466"/>
      <c r="CI79" s="466"/>
      <c r="CJ79" s="466"/>
      <c r="CK79" s="466"/>
      <c r="CL79" s="466"/>
      <c r="CM79" s="466"/>
      <c r="CN79" s="466"/>
      <c r="CO79" s="466"/>
      <c r="CP79" s="466"/>
      <c r="CQ79" s="466"/>
      <c r="CR79" s="466"/>
      <c r="CS79" s="466"/>
      <c r="CT79" s="466"/>
      <c r="CU79" s="466"/>
      <c r="CV79" s="466"/>
      <c r="CW79" s="466"/>
      <c r="CX79" s="466"/>
      <c r="CY79" s="466"/>
      <c r="CZ79" s="466"/>
      <c r="DA79" s="466"/>
    </row>
    <row r="80" ht="10.5" customHeight="1"/>
    <row r="81" spans="1:105" s="46" customFormat="1" ht="45" customHeight="1">
      <c r="A81" s="313" t="s">
        <v>176</v>
      </c>
      <c r="B81" s="314"/>
      <c r="C81" s="314"/>
      <c r="D81" s="314"/>
      <c r="E81" s="314"/>
      <c r="F81" s="314"/>
      <c r="G81" s="315"/>
      <c r="H81" s="313" t="s">
        <v>3</v>
      </c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14"/>
      <c r="AU81" s="314"/>
      <c r="AV81" s="314"/>
      <c r="AW81" s="314"/>
      <c r="AX81" s="314"/>
      <c r="AY81" s="314"/>
      <c r="AZ81" s="314"/>
      <c r="BA81" s="314"/>
      <c r="BB81" s="314"/>
      <c r="BC81" s="315"/>
      <c r="BD81" s="313" t="s">
        <v>52</v>
      </c>
      <c r="BE81" s="314"/>
      <c r="BF81" s="314"/>
      <c r="BG81" s="314"/>
      <c r="BH81" s="314"/>
      <c r="BI81" s="314"/>
      <c r="BJ81" s="314"/>
      <c r="BK81" s="314"/>
      <c r="BL81" s="314"/>
      <c r="BM81" s="314"/>
      <c r="BN81" s="314"/>
      <c r="BO81" s="314"/>
      <c r="BP81" s="314"/>
      <c r="BQ81" s="314"/>
      <c r="BR81" s="314"/>
      <c r="BS81" s="315"/>
      <c r="BT81" s="313" t="s">
        <v>204</v>
      </c>
      <c r="BU81" s="314"/>
      <c r="BV81" s="314"/>
      <c r="BW81" s="314"/>
      <c r="BX81" s="314"/>
      <c r="BY81" s="314"/>
      <c r="BZ81" s="314"/>
      <c r="CA81" s="314"/>
      <c r="CB81" s="314"/>
      <c r="CC81" s="314"/>
      <c r="CD81" s="314"/>
      <c r="CE81" s="314"/>
      <c r="CF81" s="314"/>
      <c r="CG81" s="314"/>
      <c r="CH81" s="314"/>
      <c r="CI81" s="315"/>
      <c r="CJ81" s="313" t="s">
        <v>205</v>
      </c>
      <c r="CK81" s="314"/>
      <c r="CL81" s="314"/>
      <c r="CM81" s="314"/>
      <c r="CN81" s="314"/>
      <c r="CO81" s="314"/>
      <c r="CP81" s="314"/>
      <c r="CQ81" s="314"/>
      <c r="CR81" s="314"/>
      <c r="CS81" s="314"/>
      <c r="CT81" s="314"/>
      <c r="CU81" s="314"/>
      <c r="CV81" s="314"/>
      <c r="CW81" s="314"/>
      <c r="CX81" s="314"/>
      <c r="CY81" s="314"/>
      <c r="CZ81" s="314"/>
      <c r="DA81" s="315"/>
    </row>
    <row r="82" spans="1:105" s="47" customFormat="1" ht="12.75">
      <c r="A82" s="345">
        <v>1</v>
      </c>
      <c r="B82" s="345"/>
      <c r="C82" s="345"/>
      <c r="D82" s="345"/>
      <c r="E82" s="345"/>
      <c r="F82" s="345"/>
      <c r="G82" s="345"/>
      <c r="H82" s="345">
        <v>2</v>
      </c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345"/>
      <c r="AS82" s="345"/>
      <c r="AT82" s="345"/>
      <c r="AU82" s="345"/>
      <c r="AV82" s="345"/>
      <c r="AW82" s="345"/>
      <c r="AX82" s="345"/>
      <c r="AY82" s="345"/>
      <c r="AZ82" s="345"/>
      <c r="BA82" s="345"/>
      <c r="BB82" s="345"/>
      <c r="BC82" s="345"/>
      <c r="BD82" s="345">
        <v>3</v>
      </c>
      <c r="BE82" s="345"/>
      <c r="BF82" s="345"/>
      <c r="BG82" s="345"/>
      <c r="BH82" s="345"/>
      <c r="BI82" s="345"/>
      <c r="BJ82" s="345"/>
      <c r="BK82" s="345"/>
      <c r="BL82" s="345"/>
      <c r="BM82" s="345"/>
      <c r="BN82" s="345"/>
      <c r="BO82" s="345"/>
      <c r="BP82" s="345"/>
      <c r="BQ82" s="345"/>
      <c r="BR82" s="345"/>
      <c r="BS82" s="345"/>
      <c r="BT82" s="345">
        <v>4</v>
      </c>
      <c r="BU82" s="345"/>
      <c r="BV82" s="345"/>
      <c r="BW82" s="345"/>
      <c r="BX82" s="345"/>
      <c r="BY82" s="345"/>
      <c r="BZ82" s="345"/>
      <c r="CA82" s="345"/>
      <c r="CB82" s="345"/>
      <c r="CC82" s="345"/>
      <c r="CD82" s="345"/>
      <c r="CE82" s="345"/>
      <c r="CF82" s="345"/>
      <c r="CG82" s="345"/>
      <c r="CH82" s="345"/>
      <c r="CI82" s="345"/>
      <c r="CJ82" s="345">
        <v>5</v>
      </c>
      <c r="CK82" s="345"/>
      <c r="CL82" s="345"/>
      <c r="CM82" s="345"/>
      <c r="CN82" s="345"/>
      <c r="CO82" s="345"/>
      <c r="CP82" s="345"/>
      <c r="CQ82" s="345"/>
      <c r="CR82" s="345"/>
      <c r="CS82" s="345"/>
      <c r="CT82" s="345"/>
      <c r="CU82" s="345"/>
      <c r="CV82" s="345"/>
      <c r="CW82" s="345"/>
      <c r="CX82" s="345"/>
      <c r="CY82" s="345"/>
      <c r="CZ82" s="345"/>
      <c r="DA82" s="345"/>
    </row>
    <row r="83" spans="1:105" s="48" customFormat="1" ht="15" customHeight="1">
      <c r="A83" s="343" t="s">
        <v>190</v>
      </c>
      <c r="B83" s="343"/>
      <c r="C83" s="343"/>
      <c r="D83" s="343"/>
      <c r="E83" s="343"/>
      <c r="F83" s="343"/>
      <c r="G83" s="343"/>
      <c r="H83" s="330" t="s">
        <v>356</v>
      </c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330"/>
      <c r="BD83" s="344">
        <v>625</v>
      </c>
      <c r="BE83" s="344"/>
      <c r="BF83" s="344"/>
      <c r="BG83" s="344"/>
      <c r="BH83" s="344"/>
      <c r="BI83" s="344"/>
      <c r="BJ83" s="344"/>
      <c r="BK83" s="344"/>
      <c r="BL83" s="344"/>
      <c r="BM83" s="344"/>
      <c r="BN83" s="344"/>
      <c r="BO83" s="344"/>
      <c r="BP83" s="344"/>
      <c r="BQ83" s="344"/>
      <c r="BR83" s="344"/>
      <c r="BS83" s="344"/>
      <c r="BT83" s="344">
        <v>8</v>
      </c>
      <c r="BU83" s="344"/>
      <c r="BV83" s="344"/>
      <c r="BW83" s="344"/>
      <c r="BX83" s="344"/>
      <c r="BY83" s="344"/>
      <c r="BZ83" s="344"/>
      <c r="CA83" s="344"/>
      <c r="CB83" s="344"/>
      <c r="CC83" s="344"/>
      <c r="CD83" s="344"/>
      <c r="CE83" s="344"/>
      <c r="CF83" s="344"/>
      <c r="CG83" s="344"/>
      <c r="CH83" s="344"/>
      <c r="CI83" s="344"/>
      <c r="CJ83" s="344">
        <v>5000</v>
      </c>
      <c r="CK83" s="344"/>
      <c r="CL83" s="344"/>
      <c r="CM83" s="344"/>
      <c r="CN83" s="344"/>
      <c r="CO83" s="344"/>
      <c r="CP83" s="344"/>
      <c r="CQ83" s="344"/>
      <c r="CR83" s="344"/>
      <c r="CS83" s="344"/>
      <c r="CT83" s="344"/>
      <c r="CU83" s="344"/>
      <c r="CV83" s="344"/>
      <c r="CW83" s="344"/>
      <c r="CX83" s="344"/>
      <c r="CY83" s="344"/>
      <c r="CZ83" s="344"/>
      <c r="DA83" s="344"/>
    </row>
    <row r="84" spans="1:105" s="48" customFormat="1" ht="15" customHeight="1">
      <c r="A84" s="343"/>
      <c r="B84" s="343"/>
      <c r="C84" s="343"/>
      <c r="D84" s="343"/>
      <c r="E84" s="343"/>
      <c r="F84" s="343"/>
      <c r="G84" s="343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  <c r="AY84" s="330"/>
      <c r="AZ84" s="330"/>
      <c r="BA84" s="330"/>
      <c r="BB84" s="330"/>
      <c r="BC84" s="330"/>
      <c r="BD84" s="344"/>
      <c r="BE84" s="344"/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</row>
    <row r="85" spans="1:105" s="48" customFormat="1" ht="15" customHeight="1">
      <c r="A85" s="343"/>
      <c r="B85" s="343"/>
      <c r="C85" s="343"/>
      <c r="D85" s="343"/>
      <c r="E85" s="343"/>
      <c r="F85" s="343"/>
      <c r="G85" s="343"/>
      <c r="H85" s="469" t="s">
        <v>179</v>
      </c>
      <c r="I85" s="469"/>
      <c r="J85" s="469"/>
      <c r="K85" s="469"/>
      <c r="L85" s="469"/>
      <c r="M85" s="469"/>
      <c r="N85" s="469"/>
      <c r="O85" s="469"/>
      <c r="P85" s="469"/>
      <c r="Q85" s="469"/>
      <c r="R85" s="469"/>
      <c r="S85" s="469"/>
      <c r="T85" s="469"/>
      <c r="U85" s="469"/>
      <c r="V85" s="469"/>
      <c r="W85" s="469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469"/>
      <c r="AI85" s="469"/>
      <c r="AJ85" s="469"/>
      <c r="AK85" s="469"/>
      <c r="AL85" s="469"/>
      <c r="AM85" s="469"/>
      <c r="AN85" s="469"/>
      <c r="AO85" s="469"/>
      <c r="AP85" s="469"/>
      <c r="AQ85" s="469"/>
      <c r="AR85" s="469"/>
      <c r="AS85" s="469"/>
      <c r="AT85" s="469"/>
      <c r="AU85" s="469"/>
      <c r="AV85" s="469"/>
      <c r="AW85" s="469"/>
      <c r="AX85" s="469"/>
      <c r="AY85" s="469"/>
      <c r="AZ85" s="469"/>
      <c r="BA85" s="469"/>
      <c r="BB85" s="469"/>
      <c r="BC85" s="470"/>
      <c r="BD85" s="344" t="s">
        <v>155</v>
      </c>
      <c r="BE85" s="344"/>
      <c r="BF85" s="344"/>
      <c r="BG85" s="344"/>
      <c r="BH85" s="344"/>
      <c r="BI85" s="344"/>
      <c r="BJ85" s="344"/>
      <c r="BK85" s="344"/>
      <c r="BL85" s="344"/>
      <c r="BM85" s="344"/>
      <c r="BN85" s="344"/>
      <c r="BO85" s="344"/>
      <c r="BP85" s="344"/>
      <c r="BQ85" s="344"/>
      <c r="BR85" s="344"/>
      <c r="BS85" s="344"/>
      <c r="BT85" s="344" t="s">
        <v>155</v>
      </c>
      <c r="BU85" s="344"/>
      <c r="BV85" s="344"/>
      <c r="BW85" s="344"/>
      <c r="BX85" s="344"/>
      <c r="BY85" s="344"/>
      <c r="BZ85" s="344"/>
      <c r="CA85" s="344"/>
      <c r="CB85" s="344"/>
      <c r="CC85" s="344"/>
      <c r="CD85" s="344"/>
      <c r="CE85" s="344"/>
      <c r="CF85" s="344"/>
      <c r="CG85" s="344"/>
      <c r="CH85" s="344"/>
      <c r="CI85" s="344"/>
      <c r="CJ85" s="344">
        <v>5000</v>
      </c>
      <c r="CK85" s="344"/>
      <c r="CL85" s="344"/>
      <c r="CM85" s="344"/>
      <c r="CN85" s="344"/>
      <c r="CO85" s="344"/>
      <c r="CP85" s="344"/>
      <c r="CQ85" s="344"/>
      <c r="CR85" s="344"/>
      <c r="CS85" s="344"/>
      <c r="CT85" s="344"/>
      <c r="CU85" s="344"/>
      <c r="CV85" s="344"/>
      <c r="CW85" s="344"/>
      <c r="CX85" s="344"/>
      <c r="CY85" s="344"/>
      <c r="CZ85" s="344"/>
      <c r="DA85" s="344"/>
    </row>
    <row r="87" spans="1:105" s="43" customFormat="1" ht="14.25">
      <c r="A87" s="276" t="s">
        <v>211</v>
      </c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6"/>
      <c r="BA87" s="276"/>
      <c r="BB87" s="276"/>
      <c r="BC87" s="276"/>
      <c r="BD87" s="276"/>
      <c r="BE87" s="276"/>
      <c r="BF87" s="276"/>
      <c r="BG87" s="276"/>
      <c r="BH87" s="276"/>
      <c r="BI87" s="276"/>
      <c r="BJ87" s="276"/>
      <c r="BK87" s="276"/>
      <c r="BL87" s="276"/>
      <c r="BM87" s="276"/>
      <c r="BN87" s="276"/>
      <c r="BO87" s="276"/>
      <c r="BP87" s="276"/>
      <c r="BQ87" s="276"/>
      <c r="BR87" s="276"/>
      <c r="BS87" s="276"/>
      <c r="BT87" s="276"/>
      <c r="BU87" s="276"/>
      <c r="BV87" s="276"/>
      <c r="BW87" s="276"/>
      <c r="BX87" s="276"/>
      <c r="BY87" s="276"/>
      <c r="BZ87" s="276"/>
      <c r="CA87" s="276"/>
      <c r="CB87" s="276"/>
      <c r="CC87" s="276"/>
      <c r="CD87" s="276"/>
      <c r="CE87" s="276"/>
      <c r="CF87" s="276"/>
      <c r="CG87" s="276"/>
      <c r="CH87" s="276"/>
      <c r="CI87" s="276"/>
      <c r="CJ87" s="276"/>
      <c r="CK87" s="276"/>
      <c r="CL87" s="276"/>
      <c r="CM87" s="276"/>
      <c r="CN87" s="276"/>
      <c r="CO87" s="276"/>
      <c r="CP87" s="276"/>
      <c r="CQ87" s="276"/>
      <c r="CR87" s="276"/>
      <c r="CS87" s="276"/>
      <c r="CT87" s="276"/>
      <c r="CU87" s="276"/>
      <c r="CV87" s="276"/>
      <c r="CW87" s="276"/>
      <c r="CX87" s="276"/>
      <c r="CY87" s="276"/>
      <c r="CZ87" s="276"/>
      <c r="DA87" s="276"/>
    </row>
    <row r="88" ht="6" customHeight="1"/>
    <row r="89" spans="1:105" s="43" customFormat="1" ht="14.25">
      <c r="A89" s="43" t="s">
        <v>173</v>
      </c>
      <c r="X89" s="464" t="s">
        <v>278</v>
      </c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4"/>
      <c r="AJ89" s="464"/>
      <c r="AK89" s="464"/>
      <c r="AL89" s="464"/>
      <c r="AM89" s="464"/>
      <c r="AN89" s="464"/>
      <c r="AO89" s="464"/>
      <c r="AP89" s="464"/>
      <c r="AQ89" s="464"/>
      <c r="AR89" s="464"/>
      <c r="AS89" s="464"/>
      <c r="AT89" s="464"/>
      <c r="AU89" s="464"/>
      <c r="AV89" s="464"/>
      <c r="AW89" s="464"/>
      <c r="AX89" s="464"/>
      <c r="AY89" s="464"/>
      <c r="AZ89" s="464"/>
      <c r="BA89" s="464"/>
      <c r="BB89" s="464"/>
      <c r="BC89" s="464"/>
      <c r="BD89" s="464"/>
      <c r="BE89" s="464"/>
      <c r="BF89" s="464"/>
      <c r="BG89" s="464"/>
      <c r="BH89" s="464"/>
      <c r="BI89" s="464"/>
      <c r="BJ89" s="464"/>
      <c r="BK89" s="464"/>
      <c r="BL89" s="464"/>
      <c r="BM89" s="464"/>
      <c r="BN89" s="464"/>
      <c r="BO89" s="464"/>
      <c r="BP89" s="464"/>
      <c r="BQ89" s="464"/>
      <c r="BR89" s="464"/>
      <c r="BS89" s="464"/>
      <c r="BT89" s="464"/>
      <c r="BU89" s="464"/>
      <c r="BV89" s="464"/>
      <c r="BW89" s="464"/>
      <c r="BX89" s="464"/>
      <c r="BY89" s="464"/>
      <c r="BZ89" s="464"/>
      <c r="CA89" s="464"/>
      <c r="CB89" s="464"/>
      <c r="CC89" s="464"/>
      <c r="CD89" s="464"/>
      <c r="CE89" s="464"/>
      <c r="CF89" s="464"/>
      <c r="CG89" s="464"/>
      <c r="CH89" s="464"/>
      <c r="CI89" s="464"/>
      <c r="CJ89" s="464"/>
      <c r="CK89" s="464"/>
      <c r="CL89" s="464"/>
      <c r="CM89" s="464"/>
      <c r="CN89" s="464"/>
      <c r="CO89" s="464"/>
      <c r="CP89" s="464"/>
      <c r="CQ89" s="464"/>
      <c r="CR89" s="464"/>
      <c r="CS89" s="464"/>
      <c r="CT89" s="464"/>
      <c r="CU89" s="464"/>
      <c r="CV89" s="464"/>
      <c r="CW89" s="464"/>
      <c r="CX89" s="464"/>
      <c r="CY89" s="464"/>
      <c r="CZ89" s="464"/>
      <c r="DA89" s="464"/>
    </row>
    <row r="90" spans="24:105" s="43" customFormat="1" ht="6" customHeight="1"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</row>
    <row r="91" spans="1:105" s="43" customFormat="1" ht="14.25">
      <c r="A91" s="465" t="s">
        <v>174</v>
      </c>
      <c r="B91" s="465"/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5"/>
      <c r="W91" s="465"/>
      <c r="X91" s="465"/>
      <c r="Y91" s="465"/>
      <c r="Z91" s="465"/>
      <c r="AA91" s="465"/>
      <c r="AB91" s="465"/>
      <c r="AC91" s="465"/>
      <c r="AD91" s="465"/>
      <c r="AE91" s="465"/>
      <c r="AF91" s="465"/>
      <c r="AG91" s="465"/>
      <c r="AH91" s="465"/>
      <c r="AI91" s="465"/>
      <c r="AJ91" s="465"/>
      <c r="AK91" s="465"/>
      <c r="AL91" s="465"/>
      <c r="AM91" s="465"/>
      <c r="AN91" s="465"/>
      <c r="AO91" s="465"/>
      <c r="AP91" s="466" t="s">
        <v>355</v>
      </c>
      <c r="AQ91" s="466"/>
      <c r="AR91" s="466"/>
      <c r="AS91" s="466"/>
      <c r="AT91" s="466"/>
      <c r="AU91" s="466"/>
      <c r="AV91" s="466"/>
      <c r="AW91" s="466"/>
      <c r="AX91" s="466"/>
      <c r="AY91" s="466"/>
      <c r="AZ91" s="466"/>
      <c r="BA91" s="466"/>
      <c r="BB91" s="466"/>
      <c r="BC91" s="466"/>
      <c r="BD91" s="466"/>
      <c r="BE91" s="466"/>
      <c r="BF91" s="466"/>
      <c r="BG91" s="466"/>
      <c r="BH91" s="466"/>
      <c r="BI91" s="466"/>
      <c r="BJ91" s="466"/>
      <c r="BK91" s="466"/>
      <c r="BL91" s="466"/>
      <c r="BM91" s="466"/>
      <c r="BN91" s="466"/>
      <c r="BO91" s="466"/>
      <c r="BP91" s="466"/>
      <c r="BQ91" s="466"/>
      <c r="BR91" s="466"/>
      <c r="BS91" s="466"/>
      <c r="BT91" s="466"/>
      <c r="BU91" s="466"/>
      <c r="BV91" s="466"/>
      <c r="BW91" s="466"/>
      <c r="BX91" s="466"/>
      <c r="BY91" s="466"/>
      <c r="BZ91" s="466"/>
      <c r="CA91" s="466"/>
      <c r="CB91" s="466"/>
      <c r="CC91" s="466"/>
      <c r="CD91" s="466"/>
      <c r="CE91" s="466"/>
      <c r="CF91" s="466"/>
      <c r="CG91" s="466"/>
      <c r="CH91" s="466"/>
      <c r="CI91" s="466"/>
      <c r="CJ91" s="466"/>
      <c r="CK91" s="466"/>
      <c r="CL91" s="466"/>
      <c r="CM91" s="466"/>
      <c r="CN91" s="466"/>
      <c r="CO91" s="466"/>
      <c r="CP91" s="466"/>
      <c r="CQ91" s="466"/>
      <c r="CR91" s="466"/>
      <c r="CS91" s="466"/>
      <c r="CT91" s="466"/>
      <c r="CU91" s="466"/>
      <c r="CV91" s="466"/>
      <c r="CW91" s="466"/>
      <c r="CX91" s="466"/>
      <c r="CY91" s="466"/>
      <c r="CZ91" s="466"/>
      <c r="DA91" s="466"/>
    </row>
    <row r="92" ht="10.5" customHeight="1"/>
    <row r="93" spans="1:105" s="43" customFormat="1" ht="14.25">
      <c r="A93" s="276" t="s">
        <v>212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76"/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  <c r="BE93" s="276"/>
      <c r="BF93" s="276"/>
      <c r="BG93" s="276"/>
      <c r="BH93" s="276"/>
      <c r="BI93" s="276"/>
      <c r="BJ93" s="276"/>
      <c r="BK93" s="276"/>
      <c r="BL93" s="276"/>
      <c r="BM93" s="276"/>
      <c r="BN93" s="276"/>
      <c r="BO93" s="276"/>
      <c r="BP93" s="276"/>
      <c r="BQ93" s="276"/>
      <c r="BR93" s="276"/>
      <c r="BS93" s="276"/>
      <c r="BT93" s="276"/>
      <c r="BU93" s="276"/>
      <c r="BV93" s="276"/>
      <c r="BW93" s="276"/>
      <c r="BX93" s="276"/>
      <c r="BY93" s="276"/>
      <c r="BZ93" s="276"/>
      <c r="CA93" s="276"/>
      <c r="CB93" s="276"/>
      <c r="CC93" s="276"/>
      <c r="CD93" s="276"/>
      <c r="CE93" s="276"/>
      <c r="CF93" s="276"/>
      <c r="CG93" s="276"/>
      <c r="CH93" s="276"/>
      <c r="CI93" s="276"/>
      <c r="CJ93" s="276"/>
      <c r="CK93" s="276"/>
      <c r="CL93" s="276"/>
      <c r="CM93" s="276"/>
      <c r="CN93" s="276"/>
      <c r="CO93" s="276"/>
      <c r="CP93" s="276"/>
      <c r="CQ93" s="276"/>
      <c r="CR93" s="276"/>
      <c r="CS93" s="276"/>
      <c r="CT93" s="276"/>
      <c r="CU93" s="276"/>
      <c r="CV93" s="276"/>
      <c r="CW93" s="276"/>
      <c r="CX93" s="276"/>
      <c r="CY93" s="276"/>
      <c r="CZ93" s="276"/>
      <c r="DA93" s="276"/>
    </row>
    <row r="94" ht="10.5" customHeight="1"/>
    <row r="95" spans="1:105" s="46" customFormat="1" ht="45" customHeight="1">
      <c r="A95" s="277" t="s">
        <v>176</v>
      </c>
      <c r="B95" s="278"/>
      <c r="C95" s="278"/>
      <c r="D95" s="278"/>
      <c r="E95" s="278"/>
      <c r="F95" s="278"/>
      <c r="G95" s="279"/>
      <c r="H95" s="277" t="s">
        <v>40</v>
      </c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9"/>
      <c r="AP95" s="277" t="s">
        <v>53</v>
      </c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9"/>
      <c r="BF95" s="277" t="s">
        <v>54</v>
      </c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78"/>
      <c r="BR95" s="278"/>
      <c r="BS95" s="278"/>
      <c r="BT95" s="278"/>
      <c r="BU95" s="279"/>
      <c r="BV95" s="277" t="s">
        <v>55</v>
      </c>
      <c r="BW95" s="278"/>
      <c r="BX95" s="278"/>
      <c r="BY95" s="278"/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9"/>
      <c r="CL95" s="277" t="s">
        <v>184</v>
      </c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  <c r="CW95" s="278"/>
      <c r="CX95" s="278"/>
      <c r="CY95" s="278"/>
      <c r="CZ95" s="278"/>
      <c r="DA95" s="279"/>
    </row>
    <row r="96" spans="1:105" s="47" customFormat="1" ht="12.75">
      <c r="A96" s="345">
        <v>1</v>
      </c>
      <c r="B96" s="345"/>
      <c r="C96" s="345"/>
      <c r="D96" s="345"/>
      <c r="E96" s="345"/>
      <c r="F96" s="345"/>
      <c r="G96" s="345"/>
      <c r="H96" s="345">
        <v>2</v>
      </c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>
        <v>3</v>
      </c>
      <c r="AQ96" s="345"/>
      <c r="AR96" s="345"/>
      <c r="AS96" s="345"/>
      <c r="AT96" s="345"/>
      <c r="AU96" s="345"/>
      <c r="AV96" s="345"/>
      <c r="AW96" s="345"/>
      <c r="AX96" s="345"/>
      <c r="AY96" s="345"/>
      <c r="AZ96" s="345"/>
      <c r="BA96" s="345"/>
      <c r="BB96" s="345"/>
      <c r="BC96" s="345"/>
      <c r="BD96" s="345"/>
      <c r="BE96" s="345"/>
      <c r="BF96" s="345">
        <v>4</v>
      </c>
      <c r="BG96" s="345"/>
      <c r="BH96" s="345"/>
      <c r="BI96" s="345"/>
      <c r="BJ96" s="345"/>
      <c r="BK96" s="345"/>
      <c r="BL96" s="345"/>
      <c r="BM96" s="345"/>
      <c r="BN96" s="345"/>
      <c r="BO96" s="345"/>
      <c r="BP96" s="345"/>
      <c r="BQ96" s="345"/>
      <c r="BR96" s="345"/>
      <c r="BS96" s="345"/>
      <c r="BT96" s="345"/>
      <c r="BU96" s="345"/>
      <c r="BV96" s="345">
        <v>5</v>
      </c>
      <c r="BW96" s="345"/>
      <c r="BX96" s="345"/>
      <c r="BY96" s="345"/>
      <c r="BZ96" s="345"/>
      <c r="CA96" s="345"/>
      <c r="CB96" s="345"/>
      <c r="CC96" s="345"/>
      <c r="CD96" s="345"/>
      <c r="CE96" s="345"/>
      <c r="CF96" s="345"/>
      <c r="CG96" s="345"/>
      <c r="CH96" s="345"/>
      <c r="CI96" s="345"/>
      <c r="CJ96" s="345"/>
      <c r="CK96" s="345"/>
      <c r="CL96" s="345">
        <v>6</v>
      </c>
      <c r="CM96" s="345"/>
      <c r="CN96" s="345"/>
      <c r="CO96" s="345"/>
      <c r="CP96" s="345"/>
      <c r="CQ96" s="345"/>
      <c r="CR96" s="345"/>
      <c r="CS96" s="345"/>
      <c r="CT96" s="345"/>
      <c r="CU96" s="345"/>
      <c r="CV96" s="345"/>
      <c r="CW96" s="345"/>
      <c r="CX96" s="345"/>
      <c r="CY96" s="345"/>
      <c r="CZ96" s="345"/>
      <c r="DA96" s="345"/>
    </row>
    <row r="97" spans="1:105" s="48" customFormat="1" ht="15" customHeight="1">
      <c r="A97" s="343" t="s">
        <v>190</v>
      </c>
      <c r="B97" s="343"/>
      <c r="C97" s="343"/>
      <c r="D97" s="343"/>
      <c r="E97" s="343"/>
      <c r="F97" s="343"/>
      <c r="G97" s="343"/>
      <c r="H97" s="330" t="s">
        <v>311</v>
      </c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  <c r="AJ97" s="330"/>
      <c r="AK97" s="330"/>
      <c r="AL97" s="330"/>
      <c r="AM97" s="330"/>
      <c r="AN97" s="330"/>
      <c r="AO97" s="330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>
        <v>12</v>
      </c>
      <c r="BG97" s="344"/>
      <c r="BH97" s="344"/>
      <c r="BI97" s="344"/>
      <c r="BJ97" s="344"/>
      <c r="BK97" s="344"/>
      <c r="BL97" s="344"/>
      <c r="BM97" s="344"/>
      <c r="BN97" s="344"/>
      <c r="BO97" s="344"/>
      <c r="BP97" s="344"/>
      <c r="BQ97" s="344"/>
      <c r="BR97" s="344"/>
      <c r="BS97" s="344"/>
      <c r="BT97" s="344"/>
      <c r="BU97" s="344"/>
      <c r="BV97" s="344">
        <v>500</v>
      </c>
      <c r="BW97" s="344"/>
      <c r="BX97" s="344"/>
      <c r="BY97" s="344"/>
      <c r="BZ97" s="344"/>
      <c r="CA97" s="344"/>
      <c r="CB97" s="344"/>
      <c r="CC97" s="344"/>
      <c r="CD97" s="344"/>
      <c r="CE97" s="344"/>
      <c r="CF97" s="344"/>
      <c r="CG97" s="344"/>
      <c r="CH97" s="344"/>
      <c r="CI97" s="344"/>
      <c r="CJ97" s="344"/>
      <c r="CK97" s="344"/>
      <c r="CL97" s="344">
        <v>6000</v>
      </c>
      <c r="CM97" s="344"/>
      <c r="CN97" s="344"/>
      <c r="CO97" s="344"/>
      <c r="CP97" s="344"/>
      <c r="CQ97" s="344"/>
      <c r="CR97" s="344"/>
      <c r="CS97" s="344"/>
      <c r="CT97" s="344"/>
      <c r="CU97" s="344"/>
      <c r="CV97" s="344"/>
      <c r="CW97" s="344"/>
      <c r="CX97" s="344"/>
      <c r="CY97" s="344"/>
      <c r="CZ97" s="344"/>
      <c r="DA97" s="344"/>
    </row>
    <row r="98" spans="1:105" s="48" customFormat="1" ht="15" customHeight="1">
      <c r="A98" s="343"/>
      <c r="B98" s="343"/>
      <c r="C98" s="343"/>
      <c r="D98" s="343"/>
      <c r="E98" s="343"/>
      <c r="F98" s="343"/>
      <c r="G98" s="343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30"/>
      <c r="AJ98" s="330"/>
      <c r="AK98" s="330"/>
      <c r="AL98" s="330"/>
      <c r="AM98" s="330"/>
      <c r="AN98" s="330"/>
      <c r="AO98" s="330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O98" s="344"/>
      <c r="BP98" s="344"/>
      <c r="BQ98" s="344"/>
      <c r="BR98" s="344"/>
      <c r="BS98" s="344"/>
      <c r="BT98" s="344"/>
      <c r="BU98" s="344"/>
      <c r="BV98" s="344"/>
      <c r="BW98" s="344"/>
      <c r="BX98" s="344"/>
      <c r="BY98" s="344"/>
      <c r="BZ98" s="344"/>
      <c r="CA98" s="344"/>
      <c r="CB98" s="344"/>
      <c r="CC98" s="344"/>
      <c r="CD98" s="344"/>
      <c r="CE98" s="344"/>
      <c r="CF98" s="344"/>
      <c r="CG98" s="344"/>
      <c r="CH98" s="344"/>
      <c r="CI98" s="344"/>
      <c r="CJ98" s="344"/>
      <c r="CK98" s="344"/>
      <c r="CL98" s="344"/>
      <c r="CM98" s="344"/>
      <c r="CN98" s="344"/>
      <c r="CO98" s="344"/>
      <c r="CP98" s="344"/>
      <c r="CQ98" s="344"/>
      <c r="CR98" s="344"/>
      <c r="CS98" s="344"/>
      <c r="CT98" s="344"/>
      <c r="CU98" s="344"/>
      <c r="CV98" s="344"/>
      <c r="CW98" s="344"/>
      <c r="CX98" s="344"/>
      <c r="CY98" s="344"/>
      <c r="CZ98" s="344"/>
      <c r="DA98" s="344"/>
    </row>
    <row r="99" spans="1:105" s="48" customFormat="1" ht="15" customHeight="1">
      <c r="A99" s="343"/>
      <c r="B99" s="343"/>
      <c r="C99" s="343"/>
      <c r="D99" s="343"/>
      <c r="E99" s="343"/>
      <c r="F99" s="343"/>
      <c r="G99" s="343"/>
      <c r="H99" s="490" t="s">
        <v>213</v>
      </c>
      <c r="I99" s="491"/>
      <c r="J99" s="491"/>
      <c r="K99" s="491"/>
      <c r="L99" s="491"/>
      <c r="M99" s="491"/>
      <c r="N99" s="491"/>
      <c r="O99" s="491"/>
      <c r="P99" s="491"/>
      <c r="Q99" s="491"/>
      <c r="R99" s="491"/>
      <c r="S99" s="491"/>
      <c r="T99" s="491"/>
      <c r="U99" s="491"/>
      <c r="V99" s="491"/>
      <c r="W99" s="491"/>
      <c r="X99" s="491"/>
      <c r="Y99" s="491"/>
      <c r="Z99" s="491"/>
      <c r="AA99" s="491"/>
      <c r="AB99" s="491"/>
      <c r="AC99" s="491"/>
      <c r="AD99" s="491"/>
      <c r="AE99" s="491"/>
      <c r="AF99" s="491"/>
      <c r="AG99" s="491"/>
      <c r="AH99" s="491"/>
      <c r="AI99" s="491"/>
      <c r="AJ99" s="491"/>
      <c r="AK99" s="491"/>
      <c r="AL99" s="491"/>
      <c r="AM99" s="491"/>
      <c r="AN99" s="491"/>
      <c r="AO99" s="492"/>
      <c r="AP99" s="344" t="s">
        <v>155</v>
      </c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44"/>
      <c r="BE99" s="344"/>
      <c r="BF99" s="344" t="s">
        <v>155</v>
      </c>
      <c r="BG99" s="344"/>
      <c r="BH99" s="344"/>
      <c r="BI99" s="344"/>
      <c r="BJ99" s="344"/>
      <c r="BK99" s="344"/>
      <c r="BL99" s="344"/>
      <c r="BM99" s="344"/>
      <c r="BN99" s="344"/>
      <c r="BO99" s="344"/>
      <c r="BP99" s="344"/>
      <c r="BQ99" s="344"/>
      <c r="BR99" s="344"/>
      <c r="BS99" s="344"/>
      <c r="BT99" s="344"/>
      <c r="BU99" s="344"/>
      <c r="BV99" s="344" t="s">
        <v>155</v>
      </c>
      <c r="BW99" s="344"/>
      <c r="BX99" s="344"/>
      <c r="BY99" s="344"/>
      <c r="BZ99" s="344"/>
      <c r="CA99" s="344"/>
      <c r="CB99" s="344"/>
      <c r="CC99" s="344"/>
      <c r="CD99" s="344"/>
      <c r="CE99" s="344"/>
      <c r="CF99" s="344"/>
      <c r="CG99" s="344"/>
      <c r="CH99" s="344"/>
      <c r="CI99" s="344"/>
      <c r="CJ99" s="344"/>
      <c r="CK99" s="344"/>
      <c r="CL99" s="344">
        <v>6000</v>
      </c>
      <c r="CM99" s="344"/>
      <c r="CN99" s="344"/>
      <c r="CO99" s="344"/>
      <c r="CP99" s="344"/>
      <c r="CQ99" s="344"/>
      <c r="CR99" s="344"/>
      <c r="CS99" s="344"/>
      <c r="CT99" s="344"/>
      <c r="CU99" s="344"/>
      <c r="CV99" s="344"/>
      <c r="CW99" s="344"/>
      <c r="CX99" s="344"/>
      <c r="CY99" s="344"/>
      <c r="CZ99" s="344"/>
      <c r="DA99" s="344"/>
    </row>
    <row r="100" ht="10.5" customHeight="1"/>
    <row r="101" spans="1:105" s="43" customFormat="1" ht="14.25">
      <c r="A101" s="276" t="s">
        <v>214</v>
      </c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6"/>
      <c r="AU101" s="276"/>
      <c r="AV101" s="276"/>
      <c r="AW101" s="276"/>
      <c r="AX101" s="276"/>
      <c r="AY101" s="276"/>
      <c r="AZ101" s="276"/>
      <c r="BA101" s="276"/>
      <c r="BB101" s="276"/>
      <c r="BC101" s="276"/>
      <c r="BD101" s="276"/>
      <c r="BE101" s="276"/>
      <c r="BF101" s="276"/>
      <c r="BG101" s="276"/>
      <c r="BH101" s="276"/>
      <c r="BI101" s="276"/>
      <c r="BJ101" s="276"/>
      <c r="BK101" s="276"/>
      <c r="BL101" s="276"/>
      <c r="BM101" s="276"/>
      <c r="BN101" s="276"/>
      <c r="BO101" s="276"/>
      <c r="BP101" s="276"/>
      <c r="BQ101" s="276"/>
      <c r="BR101" s="276"/>
      <c r="BS101" s="276"/>
      <c r="BT101" s="276"/>
      <c r="BU101" s="276"/>
      <c r="BV101" s="276"/>
      <c r="BW101" s="276"/>
      <c r="BX101" s="276"/>
      <c r="BY101" s="276"/>
      <c r="BZ101" s="276"/>
      <c r="CA101" s="276"/>
      <c r="CB101" s="276"/>
      <c r="CC101" s="276"/>
      <c r="CD101" s="276"/>
      <c r="CE101" s="276"/>
      <c r="CF101" s="276"/>
      <c r="CG101" s="276"/>
      <c r="CH101" s="276"/>
      <c r="CI101" s="276"/>
      <c r="CJ101" s="276"/>
      <c r="CK101" s="276"/>
      <c r="CL101" s="276"/>
      <c r="CM101" s="276"/>
      <c r="CN101" s="276"/>
      <c r="CO101" s="276"/>
      <c r="CP101" s="276"/>
      <c r="CQ101" s="276"/>
      <c r="CR101" s="276"/>
      <c r="CS101" s="276"/>
      <c r="CT101" s="276"/>
      <c r="CU101" s="276"/>
      <c r="CV101" s="276"/>
      <c r="CW101" s="276"/>
      <c r="CX101" s="276"/>
      <c r="CY101" s="276"/>
      <c r="CZ101" s="276"/>
      <c r="DA101" s="276"/>
    </row>
    <row r="102" ht="10.5" customHeight="1"/>
    <row r="103" spans="1:105" s="46" customFormat="1" ht="45" customHeight="1">
      <c r="A103" s="313" t="s">
        <v>176</v>
      </c>
      <c r="B103" s="314"/>
      <c r="C103" s="314"/>
      <c r="D103" s="314"/>
      <c r="E103" s="314"/>
      <c r="F103" s="314"/>
      <c r="G103" s="315"/>
      <c r="H103" s="313" t="s">
        <v>40</v>
      </c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  <c r="AU103" s="314"/>
      <c r="AV103" s="314"/>
      <c r="AW103" s="314"/>
      <c r="AX103" s="314"/>
      <c r="AY103" s="314"/>
      <c r="AZ103" s="314"/>
      <c r="BA103" s="314"/>
      <c r="BB103" s="314"/>
      <c r="BC103" s="315"/>
      <c r="BD103" s="313" t="s">
        <v>215</v>
      </c>
      <c r="BE103" s="314"/>
      <c r="BF103" s="314"/>
      <c r="BG103" s="314"/>
      <c r="BH103" s="314"/>
      <c r="BI103" s="314"/>
      <c r="BJ103" s="314"/>
      <c r="BK103" s="314"/>
      <c r="BL103" s="314"/>
      <c r="BM103" s="314"/>
      <c r="BN103" s="314"/>
      <c r="BO103" s="314"/>
      <c r="BP103" s="314"/>
      <c r="BQ103" s="314"/>
      <c r="BR103" s="314"/>
      <c r="BS103" s="315"/>
      <c r="BT103" s="313" t="s">
        <v>216</v>
      </c>
      <c r="BU103" s="314"/>
      <c r="BV103" s="314"/>
      <c r="BW103" s="314"/>
      <c r="BX103" s="314"/>
      <c r="BY103" s="314"/>
      <c r="BZ103" s="314"/>
      <c r="CA103" s="314"/>
      <c r="CB103" s="314"/>
      <c r="CC103" s="314"/>
      <c r="CD103" s="314"/>
      <c r="CE103" s="314"/>
      <c r="CF103" s="314"/>
      <c r="CG103" s="314"/>
      <c r="CH103" s="314"/>
      <c r="CI103" s="315"/>
      <c r="CJ103" s="313" t="s">
        <v>217</v>
      </c>
      <c r="CK103" s="314"/>
      <c r="CL103" s="314"/>
      <c r="CM103" s="314"/>
      <c r="CN103" s="314"/>
      <c r="CO103" s="314"/>
      <c r="CP103" s="314"/>
      <c r="CQ103" s="314"/>
      <c r="CR103" s="314"/>
      <c r="CS103" s="314"/>
      <c r="CT103" s="314"/>
      <c r="CU103" s="314"/>
      <c r="CV103" s="314"/>
      <c r="CW103" s="314"/>
      <c r="CX103" s="314"/>
      <c r="CY103" s="314"/>
      <c r="CZ103" s="314"/>
      <c r="DA103" s="315"/>
    </row>
    <row r="104" spans="1:105" s="47" customFormat="1" ht="12.75">
      <c r="A104" s="345">
        <v>1</v>
      </c>
      <c r="B104" s="345"/>
      <c r="C104" s="345"/>
      <c r="D104" s="345"/>
      <c r="E104" s="345"/>
      <c r="F104" s="345"/>
      <c r="G104" s="345"/>
      <c r="H104" s="345">
        <v>2</v>
      </c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5"/>
      <c r="AL104" s="345"/>
      <c r="AM104" s="345"/>
      <c r="AN104" s="345"/>
      <c r="AO104" s="345"/>
      <c r="AP104" s="345"/>
      <c r="AQ104" s="345"/>
      <c r="AR104" s="345"/>
      <c r="AS104" s="345"/>
      <c r="AT104" s="345"/>
      <c r="AU104" s="345"/>
      <c r="AV104" s="345"/>
      <c r="AW104" s="345"/>
      <c r="AX104" s="345"/>
      <c r="AY104" s="345"/>
      <c r="AZ104" s="345"/>
      <c r="BA104" s="345"/>
      <c r="BB104" s="345"/>
      <c r="BC104" s="345"/>
      <c r="BD104" s="345">
        <v>3</v>
      </c>
      <c r="BE104" s="345"/>
      <c r="BF104" s="345"/>
      <c r="BG104" s="345"/>
      <c r="BH104" s="345"/>
      <c r="BI104" s="345"/>
      <c r="BJ104" s="345"/>
      <c r="BK104" s="345"/>
      <c r="BL104" s="345"/>
      <c r="BM104" s="345"/>
      <c r="BN104" s="345"/>
      <c r="BO104" s="345"/>
      <c r="BP104" s="345"/>
      <c r="BQ104" s="345"/>
      <c r="BR104" s="345"/>
      <c r="BS104" s="345"/>
      <c r="BT104" s="345">
        <v>4</v>
      </c>
      <c r="BU104" s="345"/>
      <c r="BV104" s="345"/>
      <c r="BW104" s="345"/>
      <c r="BX104" s="345"/>
      <c r="BY104" s="345"/>
      <c r="BZ104" s="345"/>
      <c r="CA104" s="345"/>
      <c r="CB104" s="345"/>
      <c r="CC104" s="345"/>
      <c r="CD104" s="345"/>
      <c r="CE104" s="345"/>
      <c r="CF104" s="345"/>
      <c r="CG104" s="345"/>
      <c r="CH104" s="345"/>
      <c r="CI104" s="345"/>
      <c r="CJ104" s="345">
        <v>5</v>
      </c>
      <c r="CK104" s="345"/>
      <c r="CL104" s="345"/>
      <c r="CM104" s="345"/>
      <c r="CN104" s="345"/>
      <c r="CO104" s="345"/>
      <c r="CP104" s="345"/>
      <c r="CQ104" s="345"/>
      <c r="CR104" s="345"/>
      <c r="CS104" s="345"/>
      <c r="CT104" s="345"/>
      <c r="CU104" s="345"/>
      <c r="CV104" s="345"/>
      <c r="CW104" s="345"/>
      <c r="CX104" s="345"/>
      <c r="CY104" s="345"/>
      <c r="CZ104" s="345"/>
      <c r="DA104" s="345"/>
    </row>
    <row r="105" spans="1:105" s="48" customFormat="1" ht="15" customHeight="1">
      <c r="A105" s="343"/>
      <c r="B105" s="343"/>
      <c r="C105" s="343"/>
      <c r="D105" s="343"/>
      <c r="E105" s="343"/>
      <c r="F105" s="343"/>
      <c r="G105" s="343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330"/>
      <c r="AY105" s="330"/>
      <c r="AZ105" s="330"/>
      <c r="BA105" s="330"/>
      <c r="BB105" s="330"/>
      <c r="BC105" s="330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344"/>
      <c r="CB105" s="344"/>
      <c r="CC105" s="344"/>
      <c r="CD105" s="344"/>
      <c r="CE105" s="344"/>
      <c r="CF105" s="344"/>
      <c r="CG105" s="344"/>
      <c r="CH105" s="344"/>
      <c r="CI105" s="344"/>
      <c r="CJ105" s="344"/>
      <c r="CK105" s="344"/>
      <c r="CL105" s="344"/>
      <c r="CM105" s="344"/>
      <c r="CN105" s="344"/>
      <c r="CO105" s="344"/>
      <c r="CP105" s="344"/>
      <c r="CQ105" s="344"/>
      <c r="CR105" s="344"/>
      <c r="CS105" s="344"/>
      <c r="CT105" s="344"/>
      <c r="CU105" s="344"/>
      <c r="CV105" s="344"/>
      <c r="CW105" s="344"/>
      <c r="CX105" s="344"/>
      <c r="CY105" s="344"/>
      <c r="CZ105" s="344"/>
      <c r="DA105" s="344"/>
    </row>
    <row r="106" spans="1:105" s="48" customFormat="1" ht="15" customHeight="1">
      <c r="A106" s="343"/>
      <c r="B106" s="343"/>
      <c r="C106" s="343"/>
      <c r="D106" s="343"/>
      <c r="E106" s="343"/>
      <c r="F106" s="343"/>
      <c r="G106" s="343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  <c r="AE106" s="330"/>
      <c r="AF106" s="330"/>
      <c r="AG106" s="330"/>
      <c r="AH106" s="330"/>
      <c r="AI106" s="330"/>
      <c r="AJ106" s="330"/>
      <c r="AK106" s="330"/>
      <c r="AL106" s="330"/>
      <c r="AM106" s="330"/>
      <c r="AN106" s="330"/>
      <c r="AO106" s="330"/>
      <c r="AP106" s="330"/>
      <c r="AQ106" s="330"/>
      <c r="AR106" s="330"/>
      <c r="AS106" s="330"/>
      <c r="AT106" s="330"/>
      <c r="AU106" s="330"/>
      <c r="AV106" s="330"/>
      <c r="AW106" s="330"/>
      <c r="AX106" s="330"/>
      <c r="AY106" s="330"/>
      <c r="AZ106" s="330"/>
      <c r="BA106" s="330"/>
      <c r="BB106" s="330"/>
      <c r="BC106" s="330"/>
      <c r="BD106" s="344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344"/>
      <c r="BZ106" s="344"/>
      <c r="CA106" s="344"/>
      <c r="CB106" s="344"/>
      <c r="CC106" s="344"/>
      <c r="CD106" s="344"/>
      <c r="CE106" s="344"/>
      <c r="CF106" s="344"/>
      <c r="CG106" s="344"/>
      <c r="CH106" s="344"/>
      <c r="CI106" s="344"/>
      <c r="CJ106" s="344"/>
      <c r="CK106" s="344"/>
      <c r="CL106" s="344"/>
      <c r="CM106" s="344"/>
      <c r="CN106" s="344"/>
      <c r="CO106" s="344"/>
      <c r="CP106" s="344"/>
      <c r="CQ106" s="344"/>
      <c r="CR106" s="344"/>
      <c r="CS106" s="344"/>
      <c r="CT106" s="344"/>
      <c r="CU106" s="344"/>
      <c r="CV106" s="344"/>
      <c r="CW106" s="344"/>
      <c r="CX106" s="344"/>
      <c r="CY106" s="344"/>
      <c r="CZ106" s="344"/>
      <c r="DA106" s="344"/>
    </row>
    <row r="107" spans="1:105" s="48" customFormat="1" ht="15" customHeight="1">
      <c r="A107" s="343"/>
      <c r="B107" s="343"/>
      <c r="C107" s="343"/>
      <c r="D107" s="343"/>
      <c r="E107" s="343"/>
      <c r="F107" s="343"/>
      <c r="G107" s="343"/>
      <c r="H107" s="469" t="s">
        <v>179</v>
      </c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  <c r="AB107" s="469"/>
      <c r="AC107" s="469"/>
      <c r="AD107" s="469"/>
      <c r="AE107" s="469"/>
      <c r="AF107" s="469"/>
      <c r="AG107" s="469"/>
      <c r="AH107" s="469"/>
      <c r="AI107" s="469"/>
      <c r="AJ107" s="469"/>
      <c r="AK107" s="469"/>
      <c r="AL107" s="469"/>
      <c r="AM107" s="469"/>
      <c r="AN107" s="469"/>
      <c r="AO107" s="469"/>
      <c r="AP107" s="469"/>
      <c r="AQ107" s="469"/>
      <c r="AR107" s="469"/>
      <c r="AS107" s="469"/>
      <c r="AT107" s="469"/>
      <c r="AU107" s="469"/>
      <c r="AV107" s="469"/>
      <c r="AW107" s="469"/>
      <c r="AX107" s="469"/>
      <c r="AY107" s="469"/>
      <c r="AZ107" s="469"/>
      <c r="BA107" s="469"/>
      <c r="BB107" s="469"/>
      <c r="BC107" s="470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4"/>
      <c r="CG107" s="344"/>
      <c r="CH107" s="344"/>
      <c r="CI107" s="344"/>
      <c r="CJ107" s="344">
        <v>0</v>
      </c>
      <c r="CK107" s="344"/>
      <c r="CL107" s="344"/>
      <c r="CM107" s="344"/>
      <c r="CN107" s="344"/>
      <c r="CO107" s="344"/>
      <c r="CP107" s="344"/>
      <c r="CQ107" s="344"/>
      <c r="CR107" s="344"/>
      <c r="CS107" s="344"/>
      <c r="CT107" s="344"/>
      <c r="CU107" s="344"/>
      <c r="CV107" s="344"/>
      <c r="CW107" s="344"/>
      <c r="CX107" s="344"/>
      <c r="CY107" s="344"/>
      <c r="CZ107" s="344"/>
      <c r="DA107" s="344"/>
    </row>
    <row r="108" ht="10.5" customHeight="1"/>
    <row r="109" spans="1:105" s="43" customFormat="1" ht="14.25">
      <c r="A109" s="276" t="s">
        <v>218</v>
      </c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6"/>
      <c r="AT109" s="276"/>
      <c r="AU109" s="276"/>
      <c r="AV109" s="276"/>
      <c r="AW109" s="276"/>
      <c r="AX109" s="276"/>
      <c r="AY109" s="276"/>
      <c r="AZ109" s="276"/>
      <c r="BA109" s="276"/>
      <c r="BB109" s="276"/>
      <c r="BC109" s="276"/>
      <c r="BD109" s="276"/>
      <c r="BE109" s="276"/>
      <c r="BF109" s="276"/>
      <c r="BG109" s="276"/>
      <c r="BH109" s="276"/>
      <c r="BI109" s="276"/>
      <c r="BJ109" s="276"/>
      <c r="BK109" s="276"/>
      <c r="BL109" s="276"/>
      <c r="BM109" s="276"/>
      <c r="BN109" s="276"/>
      <c r="BO109" s="276"/>
      <c r="BP109" s="276"/>
      <c r="BQ109" s="276"/>
      <c r="BR109" s="276"/>
      <c r="BS109" s="276"/>
      <c r="BT109" s="276"/>
      <c r="BU109" s="276"/>
      <c r="BV109" s="276"/>
      <c r="BW109" s="276"/>
      <c r="BX109" s="276"/>
      <c r="BY109" s="276"/>
      <c r="BZ109" s="276"/>
      <c r="CA109" s="276"/>
      <c r="CB109" s="276"/>
      <c r="CC109" s="276"/>
      <c r="CD109" s="276"/>
      <c r="CE109" s="276"/>
      <c r="CF109" s="276"/>
      <c r="CG109" s="276"/>
      <c r="CH109" s="276"/>
      <c r="CI109" s="276"/>
      <c r="CJ109" s="276"/>
      <c r="CK109" s="276"/>
      <c r="CL109" s="276"/>
      <c r="CM109" s="276"/>
      <c r="CN109" s="276"/>
      <c r="CO109" s="276"/>
      <c r="CP109" s="276"/>
      <c r="CQ109" s="276"/>
      <c r="CR109" s="276"/>
      <c r="CS109" s="276"/>
      <c r="CT109" s="276"/>
      <c r="CU109" s="276"/>
      <c r="CV109" s="276"/>
      <c r="CW109" s="276"/>
      <c r="CX109" s="276"/>
      <c r="CY109" s="276"/>
      <c r="CZ109" s="276"/>
      <c r="DA109" s="276"/>
    </row>
    <row r="110" ht="10.5" customHeight="1"/>
    <row r="111" spans="1:105" s="46" customFormat="1" ht="45" customHeight="1">
      <c r="A111" s="277" t="s">
        <v>176</v>
      </c>
      <c r="B111" s="278"/>
      <c r="C111" s="278"/>
      <c r="D111" s="278"/>
      <c r="E111" s="278"/>
      <c r="F111" s="278"/>
      <c r="G111" s="279"/>
      <c r="H111" s="277" t="s">
        <v>3</v>
      </c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9"/>
      <c r="AP111" s="277" t="s">
        <v>56</v>
      </c>
      <c r="AQ111" s="278"/>
      <c r="AR111" s="278"/>
      <c r="AS111" s="278"/>
      <c r="AT111" s="278"/>
      <c r="AU111" s="278"/>
      <c r="AV111" s="278"/>
      <c r="AW111" s="278"/>
      <c r="AX111" s="278"/>
      <c r="AY111" s="278"/>
      <c r="AZ111" s="278"/>
      <c r="BA111" s="278"/>
      <c r="BB111" s="278"/>
      <c r="BC111" s="278"/>
      <c r="BD111" s="278"/>
      <c r="BE111" s="279"/>
      <c r="BF111" s="277" t="s">
        <v>219</v>
      </c>
      <c r="BG111" s="278"/>
      <c r="BH111" s="278"/>
      <c r="BI111" s="278"/>
      <c r="BJ111" s="278"/>
      <c r="BK111" s="278"/>
      <c r="BL111" s="278"/>
      <c r="BM111" s="278"/>
      <c r="BN111" s="278"/>
      <c r="BO111" s="278"/>
      <c r="BP111" s="278"/>
      <c r="BQ111" s="278"/>
      <c r="BR111" s="278"/>
      <c r="BS111" s="278"/>
      <c r="BT111" s="278"/>
      <c r="BU111" s="279"/>
      <c r="BV111" s="277" t="s">
        <v>220</v>
      </c>
      <c r="BW111" s="278"/>
      <c r="BX111" s="278"/>
      <c r="BY111" s="278"/>
      <c r="BZ111" s="278"/>
      <c r="CA111" s="278"/>
      <c r="CB111" s="278"/>
      <c r="CC111" s="278"/>
      <c r="CD111" s="278"/>
      <c r="CE111" s="278"/>
      <c r="CF111" s="278"/>
      <c r="CG111" s="278"/>
      <c r="CH111" s="278"/>
      <c r="CI111" s="278"/>
      <c r="CJ111" s="278"/>
      <c r="CK111" s="279"/>
      <c r="CL111" s="277" t="s">
        <v>221</v>
      </c>
      <c r="CM111" s="278"/>
      <c r="CN111" s="278"/>
      <c r="CO111" s="278"/>
      <c r="CP111" s="278"/>
      <c r="CQ111" s="278"/>
      <c r="CR111" s="278"/>
      <c r="CS111" s="278"/>
      <c r="CT111" s="278"/>
      <c r="CU111" s="278"/>
      <c r="CV111" s="278"/>
      <c r="CW111" s="278"/>
      <c r="CX111" s="278"/>
      <c r="CY111" s="278"/>
      <c r="CZ111" s="278"/>
      <c r="DA111" s="279"/>
    </row>
    <row r="112" spans="1:105" s="47" customFormat="1" ht="12.75">
      <c r="A112" s="345">
        <v>1</v>
      </c>
      <c r="B112" s="345"/>
      <c r="C112" s="345"/>
      <c r="D112" s="345"/>
      <c r="E112" s="345"/>
      <c r="F112" s="345"/>
      <c r="G112" s="345"/>
      <c r="H112" s="345">
        <v>2</v>
      </c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  <c r="AH112" s="345"/>
      <c r="AI112" s="345"/>
      <c r="AJ112" s="345"/>
      <c r="AK112" s="345"/>
      <c r="AL112" s="345"/>
      <c r="AM112" s="345"/>
      <c r="AN112" s="345"/>
      <c r="AO112" s="345"/>
      <c r="AP112" s="345">
        <v>4</v>
      </c>
      <c r="AQ112" s="345"/>
      <c r="AR112" s="345"/>
      <c r="AS112" s="345"/>
      <c r="AT112" s="345"/>
      <c r="AU112" s="345"/>
      <c r="AV112" s="345"/>
      <c r="AW112" s="345"/>
      <c r="AX112" s="345"/>
      <c r="AY112" s="345"/>
      <c r="AZ112" s="345"/>
      <c r="BA112" s="345"/>
      <c r="BB112" s="345"/>
      <c r="BC112" s="345"/>
      <c r="BD112" s="345"/>
      <c r="BE112" s="345"/>
      <c r="BF112" s="345">
        <v>5</v>
      </c>
      <c r="BG112" s="345"/>
      <c r="BH112" s="345"/>
      <c r="BI112" s="345"/>
      <c r="BJ112" s="345"/>
      <c r="BK112" s="345"/>
      <c r="BL112" s="345"/>
      <c r="BM112" s="345"/>
      <c r="BN112" s="345"/>
      <c r="BO112" s="345"/>
      <c r="BP112" s="345"/>
      <c r="BQ112" s="345"/>
      <c r="BR112" s="345"/>
      <c r="BS112" s="345"/>
      <c r="BT112" s="345"/>
      <c r="BU112" s="345"/>
      <c r="BV112" s="345">
        <v>6</v>
      </c>
      <c r="BW112" s="345"/>
      <c r="BX112" s="345"/>
      <c r="BY112" s="345"/>
      <c r="BZ112" s="345"/>
      <c r="CA112" s="345"/>
      <c r="CB112" s="345"/>
      <c r="CC112" s="345"/>
      <c r="CD112" s="345"/>
      <c r="CE112" s="345"/>
      <c r="CF112" s="345"/>
      <c r="CG112" s="345"/>
      <c r="CH112" s="345"/>
      <c r="CI112" s="345"/>
      <c r="CJ112" s="345"/>
      <c r="CK112" s="345"/>
      <c r="CL112" s="345">
        <v>6</v>
      </c>
      <c r="CM112" s="345"/>
      <c r="CN112" s="345"/>
      <c r="CO112" s="345"/>
      <c r="CP112" s="345"/>
      <c r="CQ112" s="345"/>
      <c r="CR112" s="345"/>
      <c r="CS112" s="345"/>
      <c r="CT112" s="345"/>
      <c r="CU112" s="345"/>
      <c r="CV112" s="345"/>
      <c r="CW112" s="345"/>
      <c r="CX112" s="345"/>
      <c r="CY112" s="345"/>
      <c r="CZ112" s="345"/>
      <c r="DA112" s="345"/>
    </row>
    <row r="113" spans="1:105" s="48" customFormat="1" ht="15" customHeight="1">
      <c r="A113" s="343" t="s">
        <v>190</v>
      </c>
      <c r="B113" s="343"/>
      <c r="C113" s="343"/>
      <c r="D113" s="343"/>
      <c r="E113" s="343"/>
      <c r="F113" s="343"/>
      <c r="G113" s="343"/>
      <c r="H113" s="330" t="s">
        <v>357</v>
      </c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44" t="s">
        <v>358</v>
      </c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44"/>
      <c r="BE113" s="344"/>
      <c r="BF113" s="344">
        <v>8.03162</v>
      </c>
      <c r="BG113" s="344"/>
      <c r="BH113" s="344"/>
      <c r="BI113" s="344"/>
      <c r="BJ113" s="344"/>
      <c r="BK113" s="344"/>
      <c r="BL113" s="344"/>
      <c r="BM113" s="344"/>
      <c r="BN113" s="344"/>
      <c r="BO113" s="344"/>
      <c r="BP113" s="344"/>
      <c r="BQ113" s="344"/>
      <c r="BR113" s="344"/>
      <c r="BS113" s="344"/>
      <c r="BT113" s="344"/>
      <c r="BU113" s="344"/>
      <c r="BV113" s="344">
        <v>0</v>
      </c>
      <c r="BW113" s="344"/>
      <c r="BX113" s="344"/>
      <c r="BY113" s="344"/>
      <c r="BZ113" s="344"/>
      <c r="CA113" s="344"/>
      <c r="CB113" s="344"/>
      <c r="CC113" s="344"/>
      <c r="CD113" s="344"/>
      <c r="CE113" s="344"/>
      <c r="CF113" s="344"/>
      <c r="CG113" s="344"/>
      <c r="CH113" s="344"/>
      <c r="CI113" s="344"/>
      <c r="CJ113" s="344"/>
      <c r="CK113" s="344"/>
      <c r="CL113" s="344">
        <v>101600</v>
      </c>
      <c r="CM113" s="344"/>
      <c r="CN113" s="344"/>
      <c r="CO113" s="344"/>
      <c r="CP113" s="344"/>
      <c r="CQ113" s="344"/>
      <c r="CR113" s="344"/>
      <c r="CS113" s="344"/>
      <c r="CT113" s="344"/>
      <c r="CU113" s="344"/>
      <c r="CV113" s="344"/>
      <c r="CW113" s="344"/>
      <c r="CX113" s="344"/>
      <c r="CY113" s="344"/>
      <c r="CZ113" s="344"/>
      <c r="DA113" s="344"/>
    </row>
    <row r="114" spans="1:105" s="48" customFormat="1" ht="15" customHeight="1">
      <c r="A114" s="343"/>
      <c r="B114" s="343"/>
      <c r="C114" s="343"/>
      <c r="D114" s="343"/>
      <c r="E114" s="343"/>
      <c r="F114" s="343"/>
      <c r="G114" s="343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30"/>
      <c r="AL114" s="330"/>
      <c r="AM114" s="330"/>
      <c r="AN114" s="330"/>
      <c r="AO114" s="330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344"/>
      <c r="BB114" s="344"/>
      <c r="BC114" s="344"/>
      <c r="BD114" s="344"/>
      <c r="BE114" s="344"/>
      <c r="BF114" s="344"/>
      <c r="BG114" s="344"/>
      <c r="BH114" s="344"/>
      <c r="BI114" s="344"/>
      <c r="BJ114" s="344"/>
      <c r="BK114" s="344"/>
      <c r="BL114" s="344"/>
      <c r="BM114" s="344"/>
      <c r="BN114" s="344"/>
      <c r="BO114" s="344"/>
      <c r="BP114" s="344"/>
      <c r="BQ114" s="344"/>
      <c r="BR114" s="344"/>
      <c r="BS114" s="344"/>
      <c r="BT114" s="344"/>
      <c r="BU114" s="344"/>
      <c r="BV114" s="344"/>
      <c r="BW114" s="344"/>
      <c r="BX114" s="344"/>
      <c r="BY114" s="344"/>
      <c r="BZ114" s="344"/>
      <c r="CA114" s="344"/>
      <c r="CB114" s="344"/>
      <c r="CC114" s="344"/>
      <c r="CD114" s="344"/>
      <c r="CE114" s="344"/>
      <c r="CF114" s="344"/>
      <c r="CG114" s="344"/>
      <c r="CH114" s="344"/>
      <c r="CI114" s="344"/>
      <c r="CJ114" s="344"/>
      <c r="CK114" s="344"/>
      <c r="CL114" s="344"/>
      <c r="CM114" s="344"/>
      <c r="CN114" s="344"/>
      <c r="CO114" s="344"/>
      <c r="CP114" s="344"/>
      <c r="CQ114" s="344"/>
      <c r="CR114" s="344"/>
      <c r="CS114" s="344"/>
      <c r="CT114" s="344"/>
      <c r="CU114" s="344"/>
      <c r="CV114" s="344"/>
      <c r="CW114" s="344"/>
      <c r="CX114" s="344"/>
      <c r="CY114" s="344"/>
      <c r="CZ114" s="344"/>
      <c r="DA114" s="344"/>
    </row>
    <row r="115" spans="1:105" s="48" customFormat="1" ht="15" customHeight="1">
      <c r="A115" s="343"/>
      <c r="B115" s="343"/>
      <c r="C115" s="343"/>
      <c r="D115" s="343"/>
      <c r="E115" s="343"/>
      <c r="F115" s="343"/>
      <c r="G115" s="343"/>
      <c r="H115" s="468" t="s">
        <v>179</v>
      </c>
      <c r="I115" s="469"/>
      <c r="J115" s="469"/>
      <c r="K115" s="469"/>
      <c r="L115" s="469"/>
      <c r="M115" s="469"/>
      <c r="N115" s="469"/>
      <c r="O115" s="469"/>
      <c r="P115" s="469"/>
      <c r="Q115" s="469"/>
      <c r="R115" s="469"/>
      <c r="S115" s="469"/>
      <c r="T115" s="469"/>
      <c r="U115" s="469"/>
      <c r="V115" s="469"/>
      <c r="W115" s="469"/>
      <c r="X115" s="469"/>
      <c r="Y115" s="469"/>
      <c r="Z115" s="469"/>
      <c r="AA115" s="469"/>
      <c r="AB115" s="469"/>
      <c r="AC115" s="469"/>
      <c r="AD115" s="469"/>
      <c r="AE115" s="469"/>
      <c r="AF115" s="469"/>
      <c r="AG115" s="469"/>
      <c r="AH115" s="469"/>
      <c r="AI115" s="469"/>
      <c r="AJ115" s="469"/>
      <c r="AK115" s="469"/>
      <c r="AL115" s="469"/>
      <c r="AM115" s="469"/>
      <c r="AN115" s="469"/>
      <c r="AO115" s="470"/>
      <c r="AP115" s="344" t="s">
        <v>155</v>
      </c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44"/>
      <c r="BE115" s="344"/>
      <c r="BF115" s="344" t="s">
        <v>155</v>
      </c>
      <c r="BG115" s="344"/>
      <c r="BH115" s="344"/>
      <c r="BI115" s="344"/>
      <c r="BJ115" s="344"/>
      <c r="BK115" s="344"/>
      <c r="BL115" s="344"/>
      <c r="BM115" s="344"/>
      <c r="BN115" s="344"/>
      <c r="BO115" s="344"/>
      <c r="BP115" s="344"/>
      <c r="BQ115" s="344"/>
      <c r="BR115" s="344"/>
      <c r="BS115" s="344"/>
      <c r="BT115" s="344"/>
      <c r="BU115" s="344"/>
      <c r="BV115" s="344" t="s">
        <v>155</v>
      </c>
      <c r="BW115" s="344"/>
      <c r="BX115" s="344"/>
      <c r="BY115" s="344"/>
      <c r="BZ115" s="344"/>
      <c r="CA115" s="344"/>
      <c r="CB115" s="344"/>
      <c r="CC115" s="344"/>
      <c r="CD115" s="344"/>
      <c r="CE115" s="344"/>
      <c r="CF115" s="344"/>
      <c r="CG115" s="344"/>
      <c r="CH115" s="344"/>
      <c r="CI115" s="344"/>
      <c r="CJ115" s="344"/>
      <c r="CK115" s="344"/>
      <c r="CL115" s="344">
        <v>101600</v>
      </c>
      <c r="CM115" s="344"/>
      <c r="CN115" s="344"/>
      <c r="CO115" s="344"/>
      <c r="CP115" s="344"/>
      <c r="CQ115" s="344"/>
      <c r="CR115" s="344"/>
      <c r="CS115" s="344"/>
      <c r="CT115" s="344"/>
      <c r="CU115" s="344"/>
      <c r="CV115" s="344"/>
      <c r="CW115" s="344"/>
      <c r="CX115" s="344"/>
      <c r="CY115" s="344"/>
      <c r="CZ115" s="344"/>
      <c r="DA115" s="344"/>
    </row>
    <row r="117" spans="1:105" s="43" customFormat="1" ht="14.25">
      <c r="A117" s="276" t="s">
        <v>222</v>
      </c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  <c r="AY117" s="276"/>
      <c r="AZ117" s="276"/>
      <c r="BA117" s="276"/>
      <c r="BB117" s="276"/>
      <c r="BC117" s="276"/>
      <c r="BD117" s="276"/>
      <c r="BE117" s="276"/>
      <c r="BF117" s="276"/>
      <c r="BG117" s="276"/>
      <c r="BH117" s="276"/>
      <c r="BI117" s="276"/>
      <c r="BJ117" s="276"/>
      <c r="BK117" s="276"/>
      <c r="BL117" s="276"/>
      <c r="BM117" s="276"/>
      <c r="BN117" s="276"/>
      <c r="BO117" s="276"/>
      <c r="BP117" s="276"/>
      <c r="BQ117" s="276"/>
      <c r="BR117" s="276"/>
      <c r="BS117" s="276"/>
      <c r="BT117" s="276"/>
      <c r="BU117" s="276"/>
      <c r="BV117" s="276"/>
      <c r="BW117" s="276"/>
      <c r="BX117" s="276"/>
      <c r="BY117" s="276"/>
      <c r="BZ117" s="276"/>
      <c r="CA117" s="276"/>
      <c r="CB117" s="276"/>
      <c r="CC117" s="276"/>
      <c r="CD117" s="276"/>
      <c r="CE117" s="276"/>
      <c r="CF117" s="276"/>
      <c r="CG117" s="276"/>
      <c r="CH117" s="276"/>
      <c r="CI117" s="276"/>
      <c r="CJ117" s="276"/>
      <c r="CK117" s="276"/>
      <c r="CL117" s="276"/>
      <c r="CM117" s="276"/>
      <c r="CN117" s="276"/>
      <c r="CO117" s="276"/>
      <c r="CP117" s="276"/>
      <c r="CQ117" s="276"/>
      <c r="CR117" s="276"/>
      <c r="CS117" s="276"/>
      <c r="CT117" s="276"/>
      <c r="CU117" s="276"/>
      <c r="CV117" s="276"/>
      <c r="CW117" s="276"/>
      <c r="CX117" s="276"/>
      <c r="CY117" s="276"/>
      <c r="CZ117" s="276"/>
      <c r="DA117" s="276"/>
    </row>
    <row r="118" ht="10.5" customHeight="1"/>
    <row r="119" spans="1:105" s="46" customFormat="1" ht="45" customHeight="1">
      <c r="A119" s="313" t="s">
        <v>176</v>
      </c>
      <c r="B119" s="314"/>
      <c r="C119" s="314"/>
      <c r="D119" s="314"/>
      <c r="E119" s="314"/>
      <c r="F119" s="314"/>
      <c r="G119" s="315"/>
      <c r="H119" s="313" t="s">
        <v>3</v>
      </c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  <c r="AM119" s="314"/>
      <c r="AN119" s="314"/>
      <c r="AO119" s="314"/>
      <c r="AP119" s="314"/>
      <c r="AQ119" s="314"/>
      <c r="AR119" s="314"/>
      <c r="AS119" s="314"/>
      <c r="AT119" s="314"/>
      <c r="AU119" s="314"/>
      <c r="AV119" s="314"/>
      <c r="AW119" s="314"/>
      <c r="AX119" s="314"/>
      <c r="AY119" s="314"/>
      <c r="AZ119" s="314"/>
      <c r="BA119" s="314"/>
      <c r="BB119" s="314"/>
      <c r="BC119" s="315"/>
      <c r="BD119" s="313" t="s">
        <v>57</v>
      </c>
      <c r="BE119" s="314"/>
      <c r="BF119" s="314"/>
      <c r="BG119" s="314"/>
      <c r="BH119" s="314"/>
      <c r="BI119" s="314"/>
      <c r="BJ119" s="314"/>
      <c r="BK119" s="314"/>
      <c r="BL119" s="314"/>
      <c r="BM119" s="314"/>
      <c r="BN119" s="314"/>
      <c r="BO119" s="314"/>
      <c r="BP119" s="314"/>
      <c r="BQ119" s="314"/>
      <c r="BR119" s="314"/>
      <c r="BS119" s="315"/>
      <c r="BT119" s="313" t="s">
        <v>223</v>
      </c>
      <c r="BU119" s="314"/>
      <c r="BV119" s="314"/>
      <c r="BW119" s="314"/>
      <c r="BX119" s="314"/>
      <c r="BY119" s="314"/>
      <c r="BZ119" s="314"/>
      <c r="CA119" s="314"/>
      <c r="CB119" s="314"/>
      <c r="CC119" s="314"/>
      <c r="CD119" s="314"/>
      <c r="CE119" s="314"/>
      <c r="CF119" s="314"/>
      <c r="CG119" s="314"/>
      <c r="CH119" s="314"/>
      <c r="CI119" s="315"/>
      <c r="CJ119" s="313" t="s">
        <v>224</v>
      </c>
      <c r="CK119" s="314"/>
      <c r="CL119" s="314"/>
      <c r="CM119" s="314"/>
      <c r="CN119" s="314"/>
      <c r="CO119" s="314"/>
      <c r="CP119" s="314"/>
      <c r="CQ119" s="314"/>
      <c r="CR119" s="314"/>
      <c r="CS119" s="314"/>
      <c r="CT119" s="314"/>
      <c r="CU119" s="314"/>
      <c r="CV119" s="314"/>
      <c r="CW119" s="314"/>
      <c r="CX119" s="314"/>
      <c r="CY119" s="314"/>
      <c r="CZ119" s="314"/>
      <c r="DA119" s="315"/>
    </row>
    <row r="120" spans="1:105" s="47" customFormat="1" ht="12.75">
      <c r="A120" s="345">
        <v>1</v>
      </c>
      <c r="B120" s="345"/>
      <c r="C120" s="345"/>
      <c r="D120" s="345"/>
      <c r="E120" s="345"/>
      <c r="F120" s="345"/>
      <c r="G120" s="345"/>
      <c r="H120" s="345">
        <v>2</v>
      </c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45"/>
      <c r="AH120" s="345"/>
      <c r="AI120" s="345"/>
      <c r="AJ120" s="345"/>
      <c r="AK120" s="345"/>
      <c r="AL120" s="345"/>
      <c r="AM120" s="345"/>
      <c r="AN120" s="345"/>
      <c r="AO120" s="345"/>
      <c r="AP120" s="345"/>
      <c r="AQ120" s="345"/>
      <c r="AR120" s="345"/>
      <c r="AS120" s="345"/>
      <c r="AT120" s="345"/>
      <c r="AU120" s="345"/>
      <c r="AV120" s="345"/>
      <c r="AW120" s="345"/>
      <c r="AX120" s="345"/>
      <c r="AY120" s="345"/>
      <c r="AZ120" s="345"/>
      <c r="BA120" s="345"/>
      <c r="BB120" s="345"/>
      <c r="BC120" s="345"/>
      <c r="BD120" s="345">
        <v>4</v>
      </c>
      <c r="BE120" s="345"/>
      <c r="BF120" s="345"/>
      <c r="BG120" s="345"/>
      <c r="BH120" s="345"/>
      <c r="BI120" s="345"/>
      <c r="BJ120" s="345"/>
      <c r="BK120" s="345"/>
      <c r="BL120" s="345"/>
      <c r="BM120" s="345"/>
      <c r="BN120" s="345"/>
      <c r="BO120" s="345"/>
      <c r="BP120" s="345"/>
      <c r="BQ120" s="345"/>
      <c r="BR120" s="345"/>
      <c r="BS120" s="345"/>
      <c r="BT120" s="345">
        <v>5</v>
      </c>
      <c r="BU120" s="345"/>
      <c r="BV120" s="345"/>
      <c r="BW120" s="345"/>
      <c r="BX120" s="345"/>
      <c r="BY120" s="345"/>
      <c r="BZ120" s="345"/>
      <c r="CA120" s="345"/>
      <c r="CB120" s="345"/>
      <c r="CC120" s="345"/>
      <c r="CD120" s="345"/>
      <c r="CE120" s="345"/>
      <c r="CF120" s="345"/>
      <c r="CG120" s="345"/>
      <c r="CH120" s="345"/>
      <c r="CI120" s="345"/>
      <c r="CJ120" s="345">
        <v>6</v>
      </c>
      <c r="CK120" s="345"/>
      <c r="CL120" s="345"/>
      <c r="CM120" s="345"/>
      <c r="CN120" s="345"/>
      <c r="CO120" s="345"/>
      <c r="CP120" s="345"/>
      <c r="CQ120" s="345"/>
      <c r="CR120" s="345"/>
      <c r="CS120" s="345"/>
      <c r="CT120" s="345"/>
      <c r="CU120" s="345"/>
      <c r="CV120" s="345"/>
      <c r="CW120" s="345"/>
      <c r="CX120" s="345"/>
      <c r="CY120" s="345"/>
      <c r="CZ120" s="345"/>
      <c r="DA120" s="345"/>
    </row>
    <row r="121" spans="1:105" s="48" customFormat="1" ht="15" customHeight="1">
      <c r="A121" s="343"/>
      <c r="B121" s="343"/>
      <c r="C121" s="343"/>
      <c r="D121" s="343"/>
      <c r="E121" s="343"/>
      <c r="F121" s="343"/>
      <c r="G121" s="343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330"/>
      <c r="AD121" s="330"/>
      <c r="AE121" s="330"/>
      <c r="AF121" s="330"/>
      <c r="AG121" s="330"/>
      <c r="AH121" s="330"/>
      <c r="AI121" s="330"/>
      <c r="AJ121" s="330"/>
      <c r="AK121" s="330"/>
      <c r="AL121" s="330"/>
      <c r="AM121" s="330"/>
      <c r="AN121" s="330"/>
      <c r="AO121" s="330"/>
      <c r="AP121" s="330"/>
      <c r="AQ121" s="330"/>
      <c r="AR121" s="330"/>
      <c r="AS121" s="330"/>
      <c r="AT121" s="330"/>
      <c r="AU121" s="330"/>
      <c r="AV121" s="330"/>
      <c r="AW121" s="330"/>
      <c r="AX121" s="330"/>
      <c r="AY121" s="330"/>
      <c r="AZ121" s="330"/>
      <c r="BA121" s="330"/>
      <c r="BB121" s="330"/>
      <c r="BC121" s="330"/>
      <c r="BD121" s="344"/>
      <c r="BE121" s="344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 s="344"/>
      <c r="BP121" s="344"/>
      <c r="BQ121" s="344"/>
      <c r="BR121" s="344"/>
      <c r="BS121" s="344"/>
      <c r="BT121" s="344"/>
      <c r="BU121" s="344"/>
      <c r="BV121" s="344"/>
      <c r="BW121" s="344"/>
      <c r="BX121" s="344"/>
      <c r="BY121" s="344"/>
      <c r="BZ121" s="344"/>
      <c r="CA121" s="344"/>
      <c r="CB121" s="344"/>
      <c r="CC121" s="344"/>
      <c r="CD121" s="344"/>
      <c r="CE121" s="344"/>
      <c r="CF121" s="344"/>
      <c r="CG121" s="344"/>
      <c r="CH121" s="344"/>
      <c r="CI121" s="344"/>
      <c r="CJ121" s="344"/>
      <c r="CK121" s="344"/>
      <c r="CL121" s="344"/>
      <c r="CM121" s="344"/>
      <c r="CN121" s="344"/>
      <c r="CO121" s="344"/>
      <c r="CP121" s="344"/>
      <c r="CQ121" s="344"/>
      <c r="CR121" s="344"/>
      <c r="CS121" s="344"/>
      <c r="CT121" s="344"/>
      <c r="CU121" s="344"/>
      <c r="CV121" s="344"/>
      <c r="CW121" s="344"/>
      <c r="CX121" s="344"/>
      <c r="CY121" s="344"/>
      <c r="CZ121" s="344"/>
      <c r="DA121" s="344"/>
    </row>
    <row r="122" spans="1:105" s="48" customFormat="1" ht="15" customHeight="1">
      <c r="A122" s="343"/>
      <c r="B122" s="343"/>
      <c r="C122" s="343"/>
      <c r="D122" s="343"/>
      <c r="E122" s="343"/>
      <c r="F122" s="343"/>
      <c r="G122" s="343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330"/>
      <c r="AT122" s="330"/>
      <c r="AU122" s="330"/>
      <c r="AV122" s="330"/>
      <c r="AW122" s="330"/>
      <c r="AX122" s="330"/>
      <c r="AY122" s="330"/>
      <c r="AZ122" s="330"/>
      <c r="BA122" s="330"/>
      <c r="BB122" s="330"/>
      <c r="BC122" s="330"/>
      <c r="BD122" s="344"/>
      <c r="BE122" s="344"/>
      <c r="BF122" s="344"/>
      <c r="BG122" s="344"/>
      <c r="BH122" s="344"/>
      <c r="BI122" s="344"/>
      <c r="BJ122" s="344"/>
      <c r="BK122" s="344"/>
      <c r="BL122" s="344"/>
      <c r="BM122" s="344"/>
      <c r="BN122" s="344"/>
      <c r="BO122" s="344"/>
      <c r="BP122" s="344"/>
      <c r="BQ122" s="344"/>
      <c r="BR122" s="344"/>
      <c r="BS122" s="344"/>
      <c r="BT122" s="344"/>
      <c r="BU122" s="344"/>
      <c r="BV122" s="344"/>
      <c r="BW122" s="344"/>
      <c r="BX122" s="344"/>
      <c r="BY122" s="344"/>
      <c r="BZ122" s="344"/>
      <c r="CA122" s="344"/>
      <c r="CB122" s="344"/>
      <c r="CC122" s="344"/>
      <c r="CD122" s="344"/>
      <c r="CE122" s="344"/>
      <c r="CF122" s="344"/>
      <c r="CG122" s="344"/>
      <c r="CH122" s="344"/>
      <c r="CI122" s="344"/>
      <c r="CJ122" s="344"/>
      <c r="CK122" s="344"/>
      <c r="CL122" s="344"/>
      <c r="CM122" s="344"/>
      <c r="CN122" s="344"/>
      <c r="CO122" s="344"/>
      <c r="CP122" s="344"/>
      <c r="CQ122" s="344"/>
      <c r="CR122" s="344"/>
      <c r="CS122" s="344"/>
      <c r="CT122" s="344"/>
      <c r="CU122" s="344"/>
      <c r="CV122" s="344"/>
      <c r="CW122" s="344"/>
      <c r="CX122" s="344"/>
      <c r="CY122" s="344"/>
      <c r="CZ122" s="344"/>
      <c r="DA122" s="344"/>
    </row>
    <row r="123" spans="1:105" s="48" customFormat="1" ht="15" customHeight="1">
      <c r="A123" s="343"/>
      <c r="B123" s="343"/>
      <c r="C123" s="343"/>
      <c r="D123" s="343"/>
      <c r="E123" s="343"/>
      <c r="F123" s="343"/>
      <c r="G123" s="343"/>
      <c r="H123" s="469" t="s">
        <v>179</v>
      </c>
      <c r="I123" s="469"/>
      <c r="J123" s="469"/>
      <c r="K123" s="469"/>
      <c r="L123" s="469"/>
      <c r="M123" s="469"/>
      <c r="N123" s="469"/>
      <c r="O123" s="469"/>
      <c r="P123" s="469"/>
      <c r="Q123" s="469"/>
      <c r="R123" s="469"/>
      <c r="S123" s="469"/>
      <c r="T123" s="469"/>
      <c r="U123" s="469"/>
      <c r="V123" s="469"/>
      <c r="W123" s="469"/>
      <c r="X123" s="469"/>
      <c r="Y123" s="469"/>
      <c r="Z123" s="469"/>
      <c r="AA123" s="469"/>
      <c r="AB123" s="469"/>
      <c r="AC123" s="469"/>
      <c r="AD123" s="469"/>
      <c r="AE123" s="469"/>
      <c r="AF123" s="469"/>
      <c r="AG123" s="469"/>
      <c r="AH123" s="469"/>
      <c r="AI123" s="469"/>
      <c r="AJ123" s="469"/>
      <c r="AK123" s="469"/>
      <c r="AL123" s="469"/>
      <c r="AM123" s="469"/>
      <c r="AN123" s="469"/>
      <c r="AO123" s="469"/>
      <c r="AP123" s="469"/>
      <c r="AQ123" s="469"/>
      <c r="AR123" s="469"/>
      <c r="AS123" s="469"/>
      <c r="AT123" s="469"/>
      <c r="AU123" s="469"/>
      <c r="AV123" s="469"/>
      <c r="AW123" s="469"/>
      <c r="AX123" s="469"/>
      <c r="AY123" s="469"/>
      <c r="AZ123" s="469"/>
      <c r="BA123" s="469"/>
      <c r="BB123" s="469"/>
      <c r="BC123" s="470"/>
      <c r="BD123" s="344" t="s">
        <v>155</v>
      </c>
      <c r="BE123" s="344"/>
      <c r="BF123" s="344"/>
      <c r="BG123" s="344"/>
      <c r="BH123" s="344"/>
      <c r="BI123" s="344"/>
      <c r="BJ123" s="344"/>
      <c r="BK123" s="344"/>
      <c r="BL123" s="344"/>
      <c r="BM123" s="344"/>
      <c r="BN123" s="344"/>
      <c r="BO123" s="344"/>
      <c r="BP123" s="344"/>
      <c r="BQ123" s="344"/>
      <c r="BR123" s="344"/>
      <c r="BS123" s="344"/>
      <c r="BT123" s="344" t="s">
        <v>155</v>
      </c>
      <c r="BU123" s="344"/>
      <c r="BV123" s="344"/>
      <c r="BW123" s="344"/>
      <c r="BX123" s="344"/>
      <c r="BY123" s="344"/>
      <c r="BZ123" s="344"/>
      <c r="CA123" s="344"/>
      <c r="CB123" s="344"/>
      <c r="CC123" s="344"/>
      <c r="CD123" s="344"/>
      <c r="CE123" s="344"/>
      <c r="CF123" s="344"/>
      <c r="CG123" s="344"/>
      <c r="CH123" s="344"/>
      <c r="CI123" s="344"/>
      <c r="CJ123" s="344" t="s">
        <v>155</v>
      </c>
      <c r="CK123" s="344"/>
      <c r="CL123" s="344"/>
      <c r="CM123" s="344"/>
      <c r="CN123" s="344"/>
      <c r="CO123" s="344"/>
      <c r="CP123" s="344"/>
      <c r="CQ123" s="344"/>
      <c r="CR123" s="344"/>
      <c r="CS123" s="344"/>
      <c r="CT123" s="344"/>
      <c r="CU123" s="344"/>
      <c r="CV123" s="344"/>
      <c r="CW123" s="344"/>
      <c r="CX123" s="344"/>
      <c r="CY123" s="344"/>
      <c r="CZ123" s="344"/>
      <c r="DA123" s="344"/>
    </row>
    <row r="125" spans="1:105" s="43" customFormat="1" ht="14.25">
      <c r="A125" s="276" t="s">
        <v>225</v>
      </c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276"/>
      <c r="AJ125" s="276"/>
      <c r="AK125" s="276"/>
      <c r="AL125" s="276"/>
      <c r="AM125" s="276"/>
      <c r="AN125" s="276"/>
      <c r="AO125" s="276"/>
      <c r="AP125" s="276"/>
      <c r="AQ125" s="276"/>
      <c r="AR125" s="276"/>
      <c r="AS125" s="276"/>
      <c r="AT125" s="276"/>
      <c r="AU125" s="276"/>
      <c r="AV125" s="276"/>
      <c r="AW125" s="276"/>
      <c r="AX125" s="276"/>
      <c r="AY125" s="276"/>
      <c r="AZ125" s="276"/>
      <c r="BA125" s="276"/>
      <c r="BB125" s="276"/>
      <c r="BC125" s="276"/>
      <c r="BD125" s="276"/>
      <c r="BE125" s="276"/>
      <c r="BF125" s="276"/>
      <c r="BG125" s="276"/>
      <c r="BH125" s="276"/>
      <c r="BI125" s="276"/>
      <c r="BJ125" s="276"/>
      <c r="BK125" s="276"/>
      <c r="BL125" s="276"/>
      <c r="BM125" s="276"/>
      <c r="BN125" s="276"/>
      <c r="BO125" s="276"/>
      <c r="BP125" s="276"/>
      <c r="BQ125" s="276"/>
      <c r="BR125" s="276"/>
      <c r="BS125" s="276"/>
      <c r="BT125" s="276"/>
      <c r="BU125" s="276"/>
      <c r="BV125" s="276"/>
      <c r="BW125" s="276"/>
      <c r="BX125" s="276"/>
      <c r="BY125" s="276"/>
      <c r="BZ125" s="276"/>
      <c r="CA125" s="276"/>
      <c r="CB125" s="276"/>
      <c r="CC125" s="276"/>
      <c r="CD125" s="276"/>
      <c r="CE125" s="276"/>
      <c r="CF125" s="276"/>
      <c r="CG125" s="276"/>
      <c r="CH125" s="276"/>
      <c r="CI125" s="276"/>
      <c r="CJ125" s="276"/>
      <c r="CK125" s="276"/>
      <c r="CL125" s="276"/>
      <c r="CM125" s="276"/>
      <c r="CN125" s="276"/>
      <c r="CO125" s="276"/>
      <c r="CP125" s="276"/>
      <c r="CQ125" s="276"/>
      <c r="CR125" s="276"/>
      <c r="CS125" s="276"/>
      <c r="CT125" s="276"/>
      <c r="CU125" s="276"/>
      <c r="CV125" s="276"/>
      <c r="CW125" s="276"/>
      <c r="CX125" s="276"/>
      <c r="CY125" s="276"/>
      <c r="CZ125" s="276"/>
      <c r="DA125" s="276"/>
    </row>
    <row r="126" ht="10.5" customHeight="1"/>
    <row r="127" spans="1:105" s="46" customFormat="1" ht="45" customHeight="1">
      <c r="A127" s="313" t="s">
        <v>176</v>
      </c>
      <c r="B127" s="314"/>
      <c r="C127" s="314"/>
      <c r="D127" s="314"/>
      <c r="E127" s="314"/>
      <c r="F127" s="314"/>
      <c r="G127" s="315"/>
      <c r="H127" s="313" t="s">
        <v>40</v>
      </c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  <c r="AE127" s="314"/>
      <c r="AF127" s="314"/>
      <c r="AG127" s="314"/>
      <c r="AH127" s="314"/>
      <c r="AI127" s="314"/>
      <c r="AJ127" s="314"/>
      <c r="AK127" s="314"/>
      <c r="AL127" s="314"/>
      <c r="AM127" s="314"/>
      <c r="AN127" s="314"/>
      <c r="AO127" s="314"/>
      <c r="AP127" s="314"/>
      <c r="AQ127" s="314"/>
      <c r="AR127" s="314"/>
      <c r="AS127" s="314"/>
      <c r="AT127" s="314"/>
      <c r="AU127" s="314"/>
      <c r="AV127" s="314"/>
      <c r="AW127" s="314"/>
      <c r="AX127" s="314"/>
      <c r="AY127" s="314"/>
      <c r="AZ127" s="314"/>
      <c r="BA127" s="314"/>
      <c r="BB127" s="314"/>
      <c r="BC127" s="315"/>
      <c r="BD127" s="313" t="s">
        <v>58</v>
      </c>
      <c r="BE127" s="314"/>
      <c r="BF127" s="314"/>
      <c r="BG127" s="314"/>
      <c r="BH127" s="314"/>
      <c r="BI127" s="314"/>
      <c r="BJ127" s="314"/>
      <c r="BK127" s="314"/>
      <c r="BL127" s="314"/>
      <c r="BM127" s="314"/>
      <c r="BN127" s="314"/>
      <c r="BO127" s="314"/>
      <c r="BP127" s="314"/>
      <c r="BQ127" s="314"/>
      <c r="BR127" s="314"/>
      <c r="BS127" s="315"/>
      <c r="BT127" s="313" t="s">
        <v>226</v>
      </c>
      <c r="BU127" s="314"/>
      <c r="BV127" s="314"/>
      <c r="BW127" s="314"/>
      <c r="BX127" s="314"/>
      <c r="BY127" s="314"/>
      <c r="BZ127" s="314"/>
      <c r="CA127" s="314"/>
      <c r="CB127" s="314"/>
      <c r="CC127" s="314"/>
      <c r="CD127" s="314"/>
      <c r="CE127" s="314"/>
      <c r="CF127" s="314"/>
      <c r="CG127" s="314"/>
      <c r="CH127" s="314"/>
      <c r="CI127" s="315"/>
      <c r="CJ127" s="313" t="s">
        <v>227</v>
      </c>
      <c r="CK127" s="314"/>
      <c r="CL127" s="314"/>
      <c r="CM127" s="314"/>
      <c r="CN127" s="314"/>
      <c r="CO127" s="314"/>
      <c r="CP127" s="314"/>
      <c r="CQ127" s="314"/>
      <c r="CR127" s="314"/>
      <c r="CS127" s="314"/>
      <c r="CT127" s="314"/>
      <c r="CU127" s="314"/>
      <c r="CV127" s="314"/>
      <c r="CW127" s="314"/>
      <c r="CX127" s="314"/>
      <c r="CY127" s="314"/>
      <c r="CZ127" s="314"/>
      <c r="DA127" s="315"/>
    </row>
    <row r="128" spans="1:105" s="47" customFormat="1" ht="12.75">
      <c r="A128" s="345">
        <v>1</v>
      </c>
      <c r="B128" s="345"/>
      <c r="C128" s="345"/>
      <c r="D128" s="345"/>
      <c r="E128" s="345"/>
      <c r="F128" s="345"/>
      <c r="G128" s="345"/>
      <c r="H128" s="345">
        <v>2</v>
      </c>
      <c r="I128" s="345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/>
      <c r="AC128" s="345"/>
      <c r="AD128" s="345"/>
      <c r="AE128" s="345"/>
      <c r="AF128" s="345"/>
      <c r="AG128" s="345"/>
      <c r="AH128" s="345"/>
      <c r="AI128" s="345"/>
      <c r="AJ128" s="345"/>
      <c r="AK128" s="345"/>
      <c r="AL128" s="345"/>
      <c r="AM128" s="345"/>
      <c r="AN128" s="345"/>
      <c r="AO128" s="345"/>
      <c r="AP128" s="345"/>
      <c r="AQ128" s="345"/>
      <c r="AR128" s="345"/>
      <c r="AS128" s="345"/>
      <c r="AT128" s="345"/>
      <c r="AU128" s="345"/>
      <c r="AV128" s="345"/>
      <c r="AW128" s="345"/>
      <c r="AX128" s="345"/>
      <c r="AY128" s="345"/>
      <c r="AZ128" s="345"/>
      <c r="BA128" s="345"/>
      <c r="BB128" s="345"/>
      <c r="BC128" s="345"/>
      <c r="BD128" s="345">
        <v>3</v>
      </c>
      <c r="BE128" s="345"/>
      <c r="BF128" s="345"/>
      <c r="BG128" s="345"/>
      <c r="BH128" s="345"/>
      <c r="BI128" s="345"/>
      <c r="BJ128" s="345"/>
      <c r="BK128" s="345"/>
      <c r="BL128" s="345"/>
      <c r="BM128" s="345"/>
      <c r="BN128" s="345"/>
      <c r="BO128" s="345"/>
      <c r="BP128" s="345"/>
      <c r="BQ128" s="345"/>
      <c r="BR128" s="345"/>
      <c r="BS128" s="345"/>
      <c r="BT128" s="345">
        <v>4</v>
      </c>
      <c r="BU128" s="345"/>
      <c r="BV128" s="345"/>
      <c r="BW128" s="345"/>
      <c r="BX128" s="345"/>
      <c r="BY128" s="345"/>
      <c r="BZ128" s="345"/>
      <c r="CA128" s="345"/>
      <c r="CB128" s="345"/>
      <c r="CC128" s="345"/>
      <c r="CD128" s="345"/>
      <c r="CE128" s="345"/>
      <c r="CF128" s="345"/>
      <c r="CG128" s="345"/>
      <c r="CH128" s="345"/>
      <c r="CI128" s="345"/>
      <c r="CJ128" s="345">
        <v>5</v>
      </c>
      <c r="CK128" s="345"/>
      <c r="CL128" s="345"/>
      <c r="CM128" s="345"/>
      <c r="CN128" s="345"/>
      <c r="CO128" s="345"/>
      <c r="CP128" s="345"/>
      <c r="CQ128" s="345"/>
      <c r="CR128" s="345"/>
      <c r="CS128" s="345"/>
      <c r="CT128" s="345"/>
      <c r="CU128" s="345"/>
      <c r="CV128" s="345"/>
      <c r="CW128" s="345"/>
      <c r="CX128" s="345"/>
      <c r="CY128" s="345"/>
      <c r="CZ128" s="345"/>
      <c r="DA128" s="345"/>
    </row>
    <row r="129" spans="1:105" s="48" customFormat="1" ht="15" customHeight="1">
      <c r="A129" s="343" t="s">
        <v>190</v>
      </c>
      <c r="B129" s="343"/>
      <c r="C129" s="343"/>
      <c r="D129" s="343"/>
      <c r="E129" s="343"/>
      <c r="F129" s="343"/>
      <c r="G129" s="343"/>
      <c r="H129" s="330" t="s">
        <v>359</v>
      </c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0"/>
      <c r="AF129" s="330"/>
      <c r="AG129" s="330"/>
      <c r="AH129" s="330"/>
      <c r="AI129" s="330"/>
      <c r="AJ129" s="330"/>
      <c r="AK129" s="330"/>
      <c r="AL129" s="330"/>
      <c r="AM129" s="330"/>
      <c r="AN129" s="330"/>
      <c r="AO129" s="330"/>
      <c r="AP129" s="330"/>
      <c r="AQ129" s="330"/>
      <c r="AR129" s="330"/>
      <c r="AS129" s="330"/>
      <c r="AT129" s="330"/>
      <c r="AU129" s="330"/>
      <c r="AV129" s="330"/>
      <c r="AW129" s="330"/>
      <c r="AX129" s="330"/>
      <c r="AY129" s="330"/>
      <c r="AZ129" s="330"/>
      <c r="BA129" s="330"/>
      <c r="BB129" s="330"/>
      <c r="BC129" s="330"/>
      <c r="BD129" s="344"/>
      <c r="BE129" s="344"/>
      <c r="BF129" s="344"/>
      <c r="BG129" s="344"/>
      <c r="BH129" s="344"/>
      <c r="BI129" s="344"/>
      <c r="BJ129" s="344"/>
      <c r="BK129" s="344"/>
      <c r="BL129" s="344"/>
      <c r="BM129" s="344"/>
      <c r="BN129" s="344"/>
      <c r="BO129" s="344"/>
      <c r="BP129" s="344"/>
      <c r="BQ129" s="344"/>
      <c r="BR129" s="344"/>
      <c r="BS129" s="344"/>
      <c r="BT129" s="344"/>
      <c r="BU129" s="344"/>
      <c r="BV129" s="344"/>
      <c r="BW129" s="344"/>
      <c r="BX129" s="344"/>
      <c r="BY129" s="344"/>
      <c r="BZ129" s="344"/>
      <c r="CA129" s="344"/>
      <c r="CB129" s="344"/>
      <c r="CC129" s="344"/>
      <c r="CD129" s="344"/>
      <c r="CE129" s="344"/>
      <c r="CF129" s="344"/>
      <c r="CG129" s="344"/>
      <c r="CH129" s="344"/>
      <c r="CI129" s="344"/>
      <c r="CJ129" s="344">
        <v>2500</v>
      </c>
      <c r="CK129" s="344"/>
      <c r="CL129" s="344"/>
      <c r="CM129" s="344"/>
      <c r="CN129" s="344"/>
      <c r="CO129" s="344"/>
      <c r="CP129" s="344"/>
      <c r="CQ129" s="344"/>
      <c r="CR129" s="344"/>
      <c r="CS129" s="344"/>
      <c r="CT129" s="344"/>
      <c r="CU129" s="344"/>
      <c r="CV129" s="344"/>
      <c r="CW129" s="344"/>
      <c r="CX129" s="344"/>
      <c r="CY129" s="344"/>
      <c r="CZ129" s="344"/>
      <c r="DA129" s="344"/>
    </row>
    <row r="130" spans="1:105" s="48" customFormat="1" ht="15" customHeight="1">
      <c r="A130" s="266" t="s">
        <v>194</v>
      </c>
      <c r="B130" s="267"/>
      <c r="C130" s="267"/>
      <c r="D130" s="267"/>
      <c r="E130" s="267"/>
      <c r="F130" s="267"/>
      <c r="G130" s="268"/>
      <c r="H130" s="340" t="s">
        <v>360</v>
      </c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  <c r="AN130" s="341"/>
      <c r="AO130" s="341"/>
      <c r="AP130" s="341"/>
      <c r="AQ130" s="341"/>
      <c r="AR130" s="341"/>
      <c r="AS130" s="341"/>
      <c r="AT130" s="341"/>
      <c r="AU130" s="341"/>
      <c r="AV130" s="341"/>
      <c r="AW130" s="341"/>
      <c r="AX130" s="341"/>
      <c r="AY130" s="341"/>
      <c r="AZ130" s="341"/>
      <c r="BA130" s="341"/>
      <c r="BB130" s="341"/>
      <c r="BC130" s="342"/>
      <c r="BD130" s="257"/>
      <c r="BE130" s="258"/>
      <c r="BF130" s="258"/>
      <c r="BG130" s="258"/>
      <c r="BH130" s="258"/>
      <c r="BI130" s="258"/>
      <c r="BJ130" s="258"/>
      <c r="BK130" s="258"/>
      <c r="BL130" s="258"/>
      <c r="BM130" s="258"/>
      <c r="BN130" s="258"/>
      <c r="BO130" s="258"/>
      <c r="BP130" s="258"/>
      <c r="BQ130" s="258"/>
      <c r="BR130" s="258"/>
      <c r="BS130" s="259"/>
      <c r="BT130" s="257">
        <v>1</v>
      </c>
      <c r="BU130" s="258"/>
      <c r="BV130" s="258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  <c r="CG130" s="258"/>
      <c r="CH130" s="258"/>
      <c r="CI130" s="259"/>
      <c r="CJ130" s="257">
        <v>36000</v>
      </c>
      <c r="CK130" s="258"/>
      <c r="CL130" s="258"/>
      <c r="CM130" s="258"/>
      <c r="CN130" s="258"/>
      <c r="CO130" s="258"/>
      <c r="CP130" s="258"/>
      <c r="CQ130" s="258"/>
      <c r="CR130" s="258"/>
      <c r="CS130" s="258"/>
      <c r="CT130" s="258"/>
      <c r="CU130" s="258"/>
      <c r="CV130" s="258"/>
      <c r="CW130" s="258"/>
      <c r="CX130" s="258"/>
      <c r="CY130" s="258"/>
      <c r="CZ130" s="258"/>
      <c r="DA130" s="259"/>
    </row>
    <row r="131" spans="1:105" s="48" customFormat="1" ht="15" customHeight="1">
      <c r="A131" s="343" t="s">
        <v>201</v>
      </c>
      <c r="B131" s="343"/>
      <c r="C131" s="343"/>
      <c r="D131" s="343"/>
      <c r="E131" s="343"/>
      <c r="F131" s="343"/>
      <c r="G131" s="343"/>
      <c r="H131" s="330" t="s">
        <v>361</v>
      </c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330"/>
      <c r="AG131" s="330"/>
      <c r="AH131" s="330"/>
      <c r="AI131" s="330"/>
      <c r="AJ131" s="330"/>
      <c r="AK131" s="330"/>
      <c r="AL131" s="330"/>
      <c r="AM131" s="330"/>
      <c r="AN131" s="330"/>
      <c r="AO131" s="330"/>
      <c r="AP131" s="330"/>
      <c r="AQ131" s="330"/>
      <c r="AR131" s="330"/>
      <c r="AS131" s="330"/>
      <c r="AT131" s="330"/>
      <c r="AU131" s="330"/>
      <c r="AV131" s="330"/>
      <c r="AW131" s="330"/>
      <c r="AX131" s="330"/>
      <c r="AY131" s="330"/>
      <c r="AZ131" s="330"/>
      <c r="BA131" s="330"/>
      <c r="BB131" s="330"/>
      <c r="BC131" s="330"/>
      <c r="BD131" s="344"/>
      <c r="BE131" s="344"/>
      <c r="BF131" s="344"/>
      <c r="BG131" s="344"/>
      <c r="BH131" s="344"/>
      <c r="BI131" s="344"/>
      <c r="BJ131" s="344"/>
      <c r="BK131" s="344"/>
      <c r="BL131" s="344"/>
      <c r="BM131" s="344"/>
      <c r="BN131" s="344"/>
      <c r="BO131" s="344"/>
      <c r="BP131" s="344"/>
      <c r="BQ131" s="344"/>
      <c r="BR131" s="344"/>
      <c r="BS131" s="344"/>
      <c r="BT131" s="344">
        <v>1</v>
      </c>
      <c r="BU131" s="344"/>
      <c r="BV131" s="344"/>
      <c r="BW131" s="344"/>
      <c r="BX131" s="344"/>
      <c r="BY131" s="344"/>
      <c r="BZ131" s="344"/>
      <c r="CA131" s="344"/>
      <c r="CB131" s="344"/>
      <c r="CC131" s="344"/>
      <c r="CD131" s="344"/>
      <c r="CE131" s="344"/>
      <c r="CF131" s="344"/>
      <c r="CG131" s="344"/>
      <c r="CH131" s="344"/>
      <c r="CI131" s="344"/>
      <c r="CJ131" s="344">
        <v>30700</v>
      </c>
      <c r="CK131" s="344"/>
      <c r="CL131" s="344"/>
      <c r="CM131" s="344"/>
      <c r="CN131" s="344"/>
      <c r="CO131" s="344"/>
      <c r="CP131" s="344"/>
      <c r="CQ131" s="344"/>
      <c r="CR131" s="344"/>
      <c r="CS131" s="344"/>
      <c r="CT131" s="344"/>
      <c r="CU131" s="344"/>
      <c r="CV131" s="344"/>
      <c r="CW131" s="344"/>
      <c r="CX131" s="344"/>
      <c r="CY131" s="344"/>
      <c r="CZ131" s="344"/>
      <c r="DA131" s="344"/>
    </row>
    <row r="132" spans="1:105" s="48" customFormat="1" ht="15" customHeight="1">
      <c r="A132" s="343"/>
      <c r="B132" s="343"/>
      <c r="C132" s="343"/>
      <c r="D132" s="343"/>
      <c r="E132" s="343"/>
      <c r="F132" s="343"/>
      <c r="G132" s="343"/>
      <c r="H132" s="469" t="s">
        <v>179</v>
      </c>
      <c r="I132" s="469"/>
      <c r="J132" s="469"/>
      <c r="K132" s="469"/>
      <c r="L132" s="469"/>
      <c r="M132" s="469"/>
      <c r="N132" s="469"/>
      <c r="O132" s="469"/>
      <c r="P132" s="469"/>
      <c r="Q132" s="469"/>
      <c r="R132" s="469"/>
      <c r="S132" s="469"/>
      <c r="T132" s="469"/>
      <c r="U132" s="469"/>
      <c r="V132" s="469"/>
      <c r="W132" s="469"/>
      <c r="X132" s="469"/>
      <c r="Y132" s="469"/>
      <c r="Z132" s="469"/>
      <c r="AA132" s="469"/>
      <c r="AB132" s="469"/>
      <c r="AC132" s="469"/>
      <c r="AD132" s="469"/>
      <c r="AE132" s="469"/>
      <c r="AF132" s="469"/>
      <c r="AG132" s="469"/>
      <c r="AH132" s="469"/>
      <c r="AI132" s="469"/>
      <c r="AJ132" s="469"/>
      <c r="AK132" s="469"/>
      <c r="AL132" s="469"/>
      <c r="AM132" s="469"/>
      <c r="AN132" s="469"/>
      <c r="AO132" s="469"/>
      <c r="AP132" s="469"/>
      <c r="AQ132" s="469"/>
      <c r="AR132" s="469"/>
      <c r="AS132" s="469"/>
      <c r="AT132" s="469"/>
      <c r="AU132" s="469"/>
      <c r="AV132" s="469"/>
      <c r="AW132" s="469"/>
      <c r="AX132" s="469"/>
      <c r="AY132" s="469"/>
      <c r="AZ132" s="469"/>
      <c r="BA132" s="469"/>
      <c r="BB132" s="469"/>
      <c r="BC132" s="470"/>
      <c r="BD132" s="344" t="s">
        <v>155</v>
      </c>
      <c r="BE132" s="344"/>
      <c r="BF132" s="344"/>
      <c r="BG132" s="344"/>
      <c r="BH132" s="344"/>
      <c r="BI132" s="344"/>
      <c r="BJ132" s="344"/>
      <c r="BK132" s="344"/>
      <c r="BL132" s="344"/>
      <c r="BM132" s="344"/>
      <c r="BN132" s="344"/>
      <c r="BO132" s="344"/>
      <c r="BP132" s="344"/>
      <c r="BQ132" s="344"/>
      <c r="BR132" s="344"/>
      <c r="BS132" s="344"/>
      <c r="BT132" s="344" t="s">
        <v>155</v>
      </c>
      <c r="BU132" s="344"/>
      <c r="BV132" s="344"/>
      <c r="BW132" s="344"/>
      <c r="BX132" s="344"/>
      <c r="BY132" s="344"/>
      <c r="BZ132" s="344"/>
      <c r="CA132" s="344"/>
      <c r="CB132" s="344"/>
      <c r="CC132" s="344"/>
      <c r="CD132" s="344"/>
      <c r="CE132" s="344"/>
      <c r="CF132" s="344"/>
      <c r="CG132" s="344"/>
      <c r="CH132" s="344"/>
      <c r="CI132" s="344"/>
      <c r="CJ132" s="344">
        <v>69200</v>
      </c>
      <c r="CK132" s="344"/>
      <c r="CL132" s="344"/>
      <c r="CM132" s="344"/>
      <c r="CN132" s="344"/>
      <c r="CO132" s="344"/>
      <c r="CP132" s="344"/>
      <c r="CQ132" s="344"/>
      <c r="CR132" s="344"/>
      <c r="CS132" s="344"/>
      <c r="CT132" s="344"/>
      <c r="CU132" s="344"/>
      <c r="CV132" s="344"/>
      <c r="CW132" s="344"/>
      <c r="CX132" s="344"/>
      <c r="CY132" s="344"/>
      <c r="CZ132" s="344"/>
      <c r="DA132" s="344"/>
    </row>
    <row r="134" spans="1:105" s="43" customFormat="1" ht="14.25">
      <c r="A134" s="276" t="s">
        <v>228</v>
      </c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6"/>
      <c r="AN134" s="276"/>
      <c r="AO134" s="276"/>
      <c r="AP134" s="276"/>
      <c r="AQ134" s="276"/>
      <c r="AR134" s="276"/>
      <c r="AS134" s="276"/>
      <c r="AT134" s="276"/>
      <c r="AU134" s="276"/>
      <c r="AV134" s="276"/>
      <c r="AW134" s="276"/>
      <c r="AX134" s="276"/>
      <c r="AY134" s="276"/>
      <c r="AZ134" s="276"/>
      <c r="BA134" s="276"/>
      <c r="BB134" s="276"/>
      <c r="BC134" s="276"/>
      <c r="BD134" s="276"/>
      <c r="BE134" s="276"/>
      <c r="BF134" s="276"/>
      <c r="BG134" s="276"/>
      <c r="BH134" s="276"/>
      <c r="BI134" s="276"/>
      <c r="BJ134" s="276"/>
      <c r="BK134" s="276"/>
      <c r="BL134" s="276"/>
      <c r="BM134" s="276"/>
      <c r="BN134" s="276"/>
      <c r="BO134" s="276"/>
      <c r="BP134" s="276"/>
      <c r="BQ134" s="276"/>
      <c r="BR134" s="276"/>
      <c r="BS134" s="276"/>
      <c r="BT134" s="276"/>
      <c r="BU134" s="276"/>
      <c r="BV134" s="276"/>
      <c r="BW134" s="276"/>
      <c r="BX134" s="276"/>
      <c r="BY134" s="276"/>
      <c r="BZ134" s="276"/>
      <c r="CA134" s="276"/>
      <c r="CB134" s="276"/>
      <c r="CC134" s="276"/>
      <c r="CD134" s="276"/>
      <c r="CE134" s="276"/>
      <c r="CF134" s="276"/>
      <c r="CG134" s="276"/>
      <c r="CH134" s="276"/>
      <c r="CI134" s="276"/>
      <c r="CJ134" s="276"/>
      <c r="CK134" s="276"/>
      <c r="CL134" s="276"/>
      <c r="CM134" s="276"/>
      <c r="CN134" s="276"/>
      <c r="CO134" s="276"/>
      <c r="CP134" s="276"/>
      <c r="CQ134" s="276"/>
      <c r="CR134" s="276"/>
      <c r="CS134" s="276"/>
      <c r="CT134" s="276"/>
      <c r="CU134" s="276"/>
      <c r="CV134" s="276"/>
      <c r="CW134" s="276"/>
      <c r="CX134" s="276"/>
      <c r="CY134" s="276"/>
      <c r="CZ134" s="276"/>
      <c r="DA134" s="276"/>
    </row>
    <row r="135" ht="10.5" customHeight="1"/>
    <row r="136" spans="1:105" ht="30" customHeight="1">
      <c r="A136" s="313" t="s">
        <v>176</v>
      </c>
      <c r="B136" s="314"/>
      <c r="C136" s="314"/>
      <c r="D136" s="314"/>
      <c r="E136" s="314"/>
      <c r="F136" s="314"/>
      <c r="G136" s="315"/>
      <c r="H136" s="313" t="s">
        <v>40</v>
      </c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4"/>
      <c r="AK136" s="314"/>
      <c r="AL136" s="314"/>
      <c r="AM136" s="314"/>
      <c r="AN136" s="314"/>
      <c r="AO136" s="314"/>
      <c r="AP136" s="314"/>
      <c r="AQ136" s="314"/>
      <c r="AR136" s="314"/>
      <c r="AS136" s="314"/>
      <c r="AT136" s="314"/>
      <c r="AU136" s="314"/>
      <c r="AV136" s="314"/>
      <c r="AW136" s="314"/>
      <c r="AX136" s="314"/>
      <c r="AY136" s="314"/>
      <c r="AZ136" s="314"/>
      <c r="BA136" s="314"/>
      <c r="BB136" s="314"/>
      <c r="BC136" s="314"/>
      <c r="BD136" s="314"/>
      <c r="BE136" s="314"/>
      <c r="BF136" s="314"/>
      <c r="BG136" s="314"/>
      <c r="BH136" s="314"/>
      <c r="BI136" s="314"/>
      <c r="BJ136" s="314"/>
      <c r="BK136" s="314"/>
      <c r="BL136" s="314"/>
      <c r="BM136" s="314"/>
      <c r="BN136" s="314"/>
      <c r="BO136" s="314"/>
      <c r="BP136" s="314"/>
      <c r="BQ136" s="314"/>
      <c r="BR136" s="314"/>
      <c r="BS136" s="315"/>
      <c r="BT136" s="313" t="s">
        <v>59</v>
      </c>
      <c r="BU136" s="314"/>
      <c r="BV136" s="314"/>
      <c r="BW136" s="314"/>
      <c r="BX136" s="314"/>
      <c r="BY136" s="314"/>
      <c r="BZ136" s="314"/>
      <c r="CA136" s="314"/>
      <c r="CB136" s="314"/>
      <c r="CC136" s="314"/>
      <c r="CD136" s="314"/>
      <c r="CE136" s="314"/>
      <c r="CF136" s="314"/>
      <c r="CG136" s="314"/>
      <c r="CH136" s="314"/>
      <c r="CI136" s="315"/>
      <c r="CJ136" s="313" t="s">
        <v>229</v>
      </c>
      <c r="CK136" s="314"/>
      <c r="CL136" s="314"/>
      <c r="CM136" s="314"/>
      <c r="CN136" s="314"/>
      <c r="CO136" s="314"/>
      <c r="CP136" s="314"/>
      <c r="CQ136" s="314"/>
      <c r="CR136" s="314"/>
      <c r="CS136" s="314"/>
      <c r="CT136" s="314"/>
      <c r="CU136" s="314"/>
      <c r="CV136" s="314"/>
      <c r="CW136" s="314"/>
      <c r="CX136" s="314"/>
      <c r="CY136" s="314"/>
      <c r="CZ136" s="314"/>
      <c r="DA136" s="315"/>
    </row>
    <row r="137" spans="1:105" s="38" customFormat="1" ht="12.75">
      <c r="A137" s="345">
        <v>1</v>
      </c>
      <c r="B137" s="345"/>
      <c r="C137" s="345"/>
      <c r="D137" s="345"/>
      <c r="E137" s="345"/>
      <c r="F137" s="345"/>
      <c r="G137" s="345"/>
      <c r="H137" s="345">
        <v>2</v>
      </c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5"/>
      <c r="AI137" s="345"/>
      <c r="AJ137" s="345"/>
      <c r="AK137" s="345"/>
      <c r="AL137" s="345"/>
      <c r="AM137" s="345"/>
      <c r="AN137" s="345"/>
      <c r="AO137" s="345"/>
      <c r="AP137" s="345"/>
      <c r="AQ137" s="345"/>
      <c r="AR137" s="345"/>
      <c r="AS137" s="345"/>
      <c r="AT137" s="345"/>
      <c r="AU137" s="345"/>
      <c r="AV137" s="345"/>
      <c r="AW137" s="345"/>
      <c r="AX137" s="345"/>
      <c r="AY137" s="345"/>
      <c r="AZ137" s="345"/>
      <c r="BA137" s="345"/>
      <c r="BB137" s="345"/>
      <c r="BC137" s="345"/>
      <c r="BD137" s="345"/>
      <c r="BE137" s="345"/>
      <c r="BF137" s="345"/>
      <c r="BG137" s="345"/>
      <c r="BH137" s="345"/>
      <c r="BI137" s="345"/>
      <c r="BJ137" s="345"/>
      <c r="BK137" s="345"/>
      <c r="BL137" s="345"/>
      <c r="BM137" s="345"/>
      <c r="BN137" s="345"/>
      <c r="BO137" s="345"/>
      <c r="BP137" s="345"/>
      <c r="BQ137" s="345"/>
      <c r="BR137" s="345"/>
      <c r="BS137" s="345"/>
      <c r="BT137" s="345">
        <v>3</v>
      </c>
      <c r="BU137" s="345"/>
      <c r="BV137" s="345"/>
      <c r="BW137" s="345"/>
      <c r="BX137" s="345"/>
      <c r="BY137" s="345"/>
      <c r="BZ137" s="345"/>
      <c r="CA137" s="345"/>
      <c r="CB137" s="345"/>
      <c r="CC137" s="345"/>
      <c r="CD137" s="345"/>
      <c r="CE137" s="345"/>
      <c r="CF137" s="345"/>
      <c r="CG137" s="345"/>
      <c r="CH137" s="345"/>
      <c r="CI137" s="345"/>
      <c r="CJ137" s="345">
        <v>4</v>
      </c>
      <c r="CK137" s="345"/>
      <c r="CL137" s="345"/>
      <c r="CM137" s="345"/>
      <c r="CN137" s="345"/>
      <c r="CO137" s="345"/>
      <c r="CP137" s="345"/>
      <c r="CQ137" s="345"/>
      <c r="CR137" s="345"/>
      <c r="CS137" s="345"/>
      <c r="CT137" s="345"/>
      <c r="CU137" s="345"/>
      <c r="CV137" s="345"/>
      <c r="CW137" s="345"/>
      <c r="CX137" s="345"/>
      <c r="CY137" s="345"/>
      <c r="CZ137" s="345"/>
      <c r="DA137" s="345"/>
    </row>
    <row r="138" spans="1:105" ht="15" customHeight="1">
      <c r="A138" s="343" t="s">
        <v>190</v>
      </c>
      <c r="B138" s="343"/>
      <c r="C138" s="343"/>
      <c r="D138" s="343"/>
      <c r="E138" s="343"/>
      <c r="F138" s="343"/>
      <c r="G138" s="343"/>
      <c r="H138" s="340" t="s">
        <v>362</v>
      </c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  <c r="AO138" s="341"/>
      <c r="AP138" s="341"/>
      <c r="AQ138" s="341"/>
      <c r="AR138" s="341"/>
      <c r="AS138" s="341"/>
      <c r="AT138" s="341"/>
      <c r="AU138" s="341"/>
      <c r="AV138" s="341"/>
      <c r="AW138" s="341"/>
      <c r="AX138" s="341"/>
      <c r="AY138" s="341"/>
      <c r="AZ138" s="341"/>
      <c r="BA138" s="341"/>
      <c r="BB138" s="341"/>
      <c r="BC138" s="341"/>
      <c r="BD138" s="341"/>
      <c r="BE138" s="341"/>
      <c r="BF138" s="341"/>
      <c r="BG138" s="341"/>
      <c r="BH138" s="341"/>
      <c r="BI138" s="341"/>
      <c r="BJ138" s="341"/>
      <c r="BK138" s="341"/>
      <c r="BL138" s="341"/>
      <c r="BM138" s="341"/>
      <c r="BN138" s="341"/>
      <c r="BO138" s="341"/>
      <c r="BP138" s="341"/>
      <c r="BQ138" s="341"/>
      <c r="BR138" s="341"/>
      <c r="BS138" s="342"/>
      <c r="BT138" s="344">
        <v>1</v>
      </c>
      <c r="BU138" s="344"/>
      <c r="BV138" s="344"/>
      <c r="BW138" s="344"/>
      <c r="BX138" s="344"/>
      <c r="BY138" s="344"/>
      <c r="BZ138" s="344"/>
      <c r="CA138" s="344"/>
      <c r="CB138" s="344"/>
      <c r="CC138" s="344"/>
      <c r="CD138" s="344"/>
      <c r="CE138" s="344"/>
      <c r="CF138" s="344"/>
      <c r="CG138" s="344"/>
      <c r="CH138" s="344"/>
      <c r="CI138" s="344"/>
      <c r="CJ138" s="344">
        <v>12700</v>
      </c>
      <c r="CK138" s="344"/>
      <c r="CL138" s="344"/>
      <c r="CM138" s="344"/>
      <c r="CN138" s="344"/>
      <c r="CO138" s="344"/>
      <c r="CP138" s="344"/>
      <c r="CQ138" s="344"/>
      <c r="CR138" s="344"/>
      <c r="CS138" s="344"/>
      <c r="CT138" s="344"/>
      <c r="CU138" s="344"/>
      <c r="CV138" s="344"/>
      <c r="CW138" s="344"/>
      <c r="CX138" s="344"/>
      <c r="CY138" s="344"/>
      <c r="CZ138" s="344"/>
      <c r="DA138" s="344"/>
    </row>
    <row r="139" spans="1:105" ht="15" customHeight="1">
      <c r="A139" s="266" t="s">
        <v>194</v>
      </c>
      <c r="B139" s="267"/>
      <c r="C139" s="267"/>
      <c r="D139" s="267"/>
      <c r="E139" s="267"/>
      <c r="F139" s="267"/>
      <c r="G139" s="268"/>
      <c r="H139" s="340" t="s">
        <v>363</v>
      </c>
      <c r="I139" s="341"/>
      <c r="J139" s="341"/>
      <c r="K139" s="341"/>
      <c r="L139" s="341"/>
      <c r="M139" s="341"/>
      <c r="N139" s="341"/>
      <c r="O139" s="341"/>
      <c r="P139" s="341"/>
      <c r="Q139" s="341"/>
      <c r="R139" s="341"/>
      <c r="S139" s="341"/>
      <c r="T139" s="341"/>
      <c r="U139" s="341"/>
      <c r="V139" s="341"/>
      <c r="W139" s="341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  <c r="AJ139" s="341"/>
      <c r="AK139" s="341"/>
      <c r="AL139" s="341"/>
      <c r="AM139" s="341"/>
      <c r="AN139" s="341"/>
      <c r="AO139" s="341"/>
      <c r="AP139" s="341"/>
      <c r="AQ139" s="341"/>
      <c r="AR139" s="341"/>
      <c r="AS139" s="341"/>
      <c r="AT139" s="341"/>
      <c r="AU139" s="341"/>
      <c r="AV139" s="341"/>
      <c r="AW139" s="341"/>
      <c r="AX139" s="341"/>
      <c r="AY139" s="341"/>
      <c r="AZ139" s="341"/>
      <c r="BA139" s="341"/>
      <c r="BB139" s="341"/>
      <c r="BC139" s="341"/>
      <c r="BD139" s="341"/>
      <c r="BE139" s="341"/>
      <c r="BF139" s="341"/>
      <c r="BG139" s="341"/>
      <c r="BH139" s="341"/>
      <c r="BI139" s="341"/>
      <c r="BJ139" s="341"/>
      <c r="BK139" s="341"/>
      <c r="BL139" s="341"/>
      <c r="BM139" s="341"/>
      <c r="BN139" s="341"/>
      <c r="BO139" s="341"/>
      <c r="BP139" s="341"/>
      <c r="BQ139" s="341"/>
      <c r="BR139" s="341"/>
      <c r="BS139" s="342"/>
      <c r="BT139" s="257">
        <v>1</v>
      </c>
      <c r="BU139" s="258"/>
      <c r="BV139" s="258"/>
      <c r="BW139" s="258"/>
      <c r="BX139" s="258"/>
      <c r="BY139" s="258"/>
      <c r="BZ139" s="258"/>
      <c r="CA139" s="258"/>
      <c r="CB139" s="258"/>
      <c r="CC139" s="258"/>
      <c r="CD139" s="258"/>
      <c r="CE139" s="258"/>
      <c r="CF139" s="258"/>
      <c r="CG139" s="258"/>
      <c r="CH139" s="258"/>
      <c r="CI139" s="259"/>
      <c r="CJ139" s="257">
        <v>10400</v>
      </c>
      <c r="CK139" s="258"/>
      <c r="CL139" s="258"/>
      <c r="CM139" s="258"/>
      <c r="CN139" s="258"/>
      <c r="CO139" s="258"/>
      <c r="CP139" s="258"/>
      <c r="CQ139" s="258"/>
      <c r="CR139" s="258"/>
      <c r="CS139" s="258"/>
      <c r="CT139" s="258"/>
      <c r="CU139" s="258"/>
      <c r="CV139" s="258"/>
      <c r="CW139" s="258"/>
      <c r="CX139" s="258"/>
      <c r="CY139" s="258"/>
      <c r="CZ139" s="258"/>
      <c r="DA139" s="259"/>
    </row>
    <row r="140" spans="1:105" ht="15" customHeight="1">
      <c r="A140" s="266" t="s">
        <v>201</v>
      </c>
      <c r="B140" s="267"/>
      <c r="C140" s="267"/>
      <c r="D140" s="267"/>
      <c r="E140" s="267"/>
      <c r="F140" s="267"/>
      <c r="G140" s="268"/>
      <c r="H140" s="340" t="s">
        <v>364</v>
      </c>
      <c r="I140" s="341"/>
      <c r="J140" s="341"/>
      <c r="K140" s="341"/>
      <c r="L140" s="341"/>
      <c r="M140" s="341"/>
      <c r="N140" s="341"/>
      <c r="O140" s="341"/>
      <c r="P140" s="341"/>
      <c r="Q140" s="341"/>
      <c r="R140" s="341"/>
      <c r="S140" s="341"/>
      <c r="T140" s="341"/>
      <c r="U140" s="341"/>
      <c r="V140" s="341"/>
      <c r="W140" s="341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341"/>
      <c r="AI140" s="341"/>
      <c r="AJ140" s="341"/>
      <c r="AK140" s="341"/>
      <c r="AL140" s="341"/>
      <c r="AM140" s="341"/>
      <c r="AN140" s="341"/>
      <c r="AO140" s="341"/>
      <c r="AP140" s="341"/>
      <c r="AQ140" s="341"/>
      <c r="AR140" s="341"/>
      <c r="AS140" s="341"/>
      <c r="AT140" s="341"/>
      <c r="AU140" s="341"/>
      <c r="AV140" s="341"/>
      <c r="AW140" s="341"/>
      <c r="AX140" s="341"/>
      <c r="AY140" s="341"/>
      <c r="AZ140" s="341"/>
      <c r="BA140" s="341"/>
      <c r="BB140" s="341"/>
      <c r="BC140" s="341"/>
      <c r="BD140" s="341"/>
      <c r="BE140" s="341"/>
      <c r="BF140" s="341"/>
      <c r="BG140" s="341"/>
      <c r="BH140" s="341"/>
      <c r="BI140" s="341"/>
      <c r="BJ140" s="341"/>
      <c r="BK140" s="341"/>
      <c r="BL140" s="341"/>
      <c r="BM140" s="341"/>
      <c r="BN140" s="341"/>
      <c r="BO140" s="341"/>
      <c r="BP140" s="341"/>
      <c r="BQ140" s="341"/>
      <c r="BR140" s="341"/>
      <c r="BS140" s="342"/>
      <c r="BT140" s="257">
        <v>1</v>
      </c>
      <c r="BU140" s="258"/>
      <c r="BV140" s="258"/>
      <c r="BW140" s="258"/>
      <c r="BX140" s="258"/>
      <c r="BY140" s="258"/>
      <c r="BZ140" s="258"/>
      <c r="CA140" s="258"/>
      <c r="CB140" s="258"/>
      <c r="CC140" s="258"/>
      <c r="CD140" s="258"/>
      <c r="CE140" s="258"/>
      <c r="CF140" s="258"/>
      <c r="CG140" s="258"/>
      <c r="CH140" s="258"/>
      <c r="CI140" s="259"/>
      <c r="CJ140" s="257">
        <v>9000</v>
      </c>
      <c r="CK140" s="258"/>
      <c r="CL140" s="258"/>
      <c r="CM140" s="258"/>
      <c r="CN140" s="258"/>
      <c r="CO140" s="258"/>
      <c r="CP140" s="258"/>
      <c r="CQ140" s="258"/>
      <c r="CR140" s="258"/>
      <c r="CS140" s="258"/>
      <c r="CT140" s="258"/>
      <c r="CU140" s="258"/>
      <c r="CV140" s="258"/>
      <c r="CW140" s="258"/>
      <c r="CX140" s="258"/>
      <c r="CY140" s="258"/>
      <c r="CZ140" s="258"/>
      <c r="DA140" s="259"/>
    </row>
    <row r="141" spans="1:105" ht="15" customHeight="1">
      <c r="A141" s="343" t="s">
        <v>352</v>
      </c>
      <c r="B141" s="343"/>
      <c r="C141" s="343"/>
      <c r="D141" s="343"/>
      <c r="E141" s="343"/>
      <c r="F141" s="343"/>
      <c r="G141" s="343"/>
      <c r="H141" s="340" t="s">
        <v>315</v>
      </c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  <c r="AJ141" s="341"/>
      <c r="AK141" s="341"/>
      <c r="AL141" s="341"/>
      <c r="AM141" s="341"/>
      <c r="AN141" s="341"/>
      <c r="AO141" s="341"/>
      <c r="AP141" s="341"/>
      <c r="AQ141" s="341"/>
      <c r="AR141" s="341"/>
      <c r="AS141" s="341"/>
      <c r="AT141" s="341"/>
      <c r="AU141" s="341"/>
      <c r="AV141" s="341"/>
      <c r="AW141" s="341"/>
      <c r="AX141" s="341"/>
      <c r="AY141" s="341"/>
      <c r="AZ141" s="341"/>
      <c r="BA141" s="341"/>
      <c r="BB141" s="341"/>
      <c r="BC141" s="341"/>
      <c r="BD141" s="341"/>
      <c r="BE141" s="341"/>
      <c r="BF141" s="341"/>
      <c r="BG141" s="341"/>
      <c r="BH141" s="341"/>
      <c r="BI141" s="341"/>
      <c r="BJ141" s="341"/>
      <c r="BK141" s="341"/>
      <c r="BL141" s="341"/>
      <c r="BM141" s="341"/>
      <c r="BN141" s="341"/>
      <c r="BO141" s="341"/>
      <c r="BP141" s="341"/>
      <c r="BQ141" s="341"/>
      <c r="BR141" s="341"/>
      <c r="BS141" s="342"/>
      <c r="BT141" s="344">
        <v>1</v>
      </c>
      <c r="BU141" s="344"/>
      <c r="BV141" s="344"/>
      <c r="BW141" s="344"/>
      <c r="BX141" s="344"/>
      <c r="BY141" s="344"/>
      <c r="BZ141" s="344"/>
      <c r="CA141" s="344"/>
      <c r="CB141" s="344"/>
      <c r="CC141" s="344"/>
      <c r="CD141" s="344"/>
      <c r="CE141" s="344"/>
      <c r="CF141" s="344"/>
      <c r="CG141" s="344"/>
      <c r="CH141" s="344"/>
      <c r="CI141" s="344"/>
      <c r="CJ141" s="344">
        <v>5733</v>
      </c>
      <c r="CK141" s="344"/>
      <c r="CL141" s="344"/>
      <c r="CM141" s="344"/>
      <c r="CN141" s="344"/>
      <c r="CO141" s="344"/>
      <c r="CP141" s="344"/>
      <c r="CQ141" s="344"/>
      <c r="CR141" s="344"/>
      <c r="CS141" s="344"/>
      <c r="CT141" s="344"/>
      <c r="CU141" s="344"/>
      <c r="CV141" s="344"/>
      <c r="CW141" s="344"/>
      <c r="CX141" s="344"/>
      <c r="CY141" s="344"/>
      <c r="CZ141" s="344"/>
      <c r="DA141" s="344"/>
    </row>
    <row r="142" spans="1:105" ht="15" customHeight="1">
      <c r="A142" s="343"/>
      <c r="B142" s="343"/>
      <c r="C142" s="343"/>
      <c r="D142" s="343"/>
      <c r="E142" s="343"/>
      <c r="F142" s="343"/>
      <c r="G142" s="343"/>
      <c r="H142" s="493" t="s">
        <v>179</v>
      </c>
      <c r="I142" s="494"/>
      <c r="J142" s="494"/>
      <c r="K142" s="494"/>
      <c r="L142" s="494"/>
      <c r="M142" s="494"/>
      <c r="N142" s="494"/>
      <c r="O142" s="494"/>
      <c r="P142" s="494"/>
      <c r="Q142" s="494"/>
      <c r="R142" s="494"/>
      <c r="S142" s="494"/>
      <c r="T142" s="494"/>
      <c r="U142" s="494"/>
      <c r="V142" s="494"/>
      <c r="W142" s="494"/>
      <c r="X142" s="494"/>
      <c r="Y142" s="494"/>
      <c r="Z142" s="494"/>
      <c r="AA142" s="494"/>
      <c r="AB142" s="494"/>
      <c r="AC142" s="494"/>
      <c r="AD142" s="494"/>
      <c r="AE142" s="494"/>
      <c r="AF142" s="494"/>
      <c r="AG142" s="494"/>
      <c r="AH142" s="494"/>
      <c r="AI142" s="494"/>
      <c r="AJ142" s="494"/>
      <c r="AK142" s="494"/>
      <c r="AL142" s="494"/>
      <c r="AM142" s="494"/>
      <c r="AN142" s="494"/>
      <c r="AO142" s="494"/>
      <c r="AP142" s="494"/>
      <c r="AQ142" s="494"/>
      <c r="AR142" s="494"/>
      <c r="AS142" s="494"/>
      <c r="AT142" s="494"/>
      <c r="AU142" s="494"/>
      <c r="AV142" s="494"/>
      <c r="AW142" s="494"/>
      <c r="AX142" s="494"/>
      <c r="AY142" s="494"/>
      <c r="AZ142" s="494"/>
      <c r="BA142" s="494"/>
      <c r="BB142" s="494"/>
      <c r="BC142" s="494"/>
      <c r="BD142" s="494"/>
      <c r="BE142" s="494"/>
      <c r="BF142" s="494"/>
      <c r="BG142" s="494"/>
      <c r="BH142" s="494"/>
      <c r="BI142" s="494"/>
      <c r="BJ142" s="494"/>
      <c r="BK142" s="494"/>
      <c r="BL142" s="494"/>
      <c r="BM142" s="494"/>
      <c r="BN142" s="494"/>
      <c r="BO142" s="494"/>
      <c r="BP142" s="494"/>
      <c r="BQ142" s="494"/>
      <c r="BR142" s="494"/>
      <c r="BS142" s="495"/>
      <c r="BT142" s="344" t="s">
        <v>155</v>
      </c>
      <c r="BU142" s="344"/>
      <c r="BV142" s="344"/>
      <c r="BW142" s="344"/>
      <c r="BX142" s="344"/>
      <c r="BY142" s="344"/>
      <c r="BZ142" s="344"/>
      <c r="CA142" s="344"/>
      <c r="CB142" s="344"/>
      <c r="CC142" s="344"/>
      <c r="CD142" s="344"/>
      <c r="CE142" s="344"/>
      <c r="CF142" s="344"/>
      <c r="CG142" s="344"/>
      <c r="CH142" s="344"/>
      <c r="CI142" s="344"/>
      <c r="CJ142" s="344">
        <v>37833</v>
      </c>
      <c r="CK142" s="344"/>
      <c r="CL142" s="344"/>
      <c r="CM142" s="344"/>
      <c r="CN142" s="344"/>
      <c r="CO142" s="344"/>
      <c r="CP142" s="344"/>
      <c r="CQ142" s="344"/>
      <c r="CR142" s="344"/>
      <c r="CS142" s="344"/>
      <c r="CT142" s="344"/>
      <c r="CU142" s="344"/>
      <c r="CV142" s="344"/>
      <c r="CW142" s="344"/>
      <c r="CX142" s="344"/>
      <c r="CY142" s="344"/>
      <c r="CZ142" s="344"/>
      <c r="DA142" s="344"/>
    </row>
    <row r="144" spans="1:105" s="43" customFormat="1" ht="28.5" customHeight="1">
      <c r="A144" s="333" t="s">
        <v>230</v>
      </c>
      <c r="B144" s="333"/>
      <c r="C144" s="333"/>
      <c r="D144" s="333"/>
      <c r="E144" s="333"/>
      <c r="F144" s="333"/>
      <c r="G144" s="333"/>
      <c r="H144" s="333"/>
      <c r="I144" s="333"/>
      <c r="J144" s="333"/>
      <c r="K144" s="333"/>
      <c r="L144" s="333"/>
      <c r="M144" s="333"/>
      <c r="N144" s="333"/>
      <c r="O144" s="333"/>
      <c r="P144" s="333"/>
      <c r="Q144" s="333"/>
      <c r="R144" s="333"/>
      <c r="S144" s="333"/>
      <c r="T144" s="333"/>
      <c r="U144" s="333"/>
      <c r="V144" s="333"/>
      <c r="W144" s="333"/>
      <c r="X144" s="333"/>
      <c r="Y144" s="333"/>
      <c r="Z144" s="333"/>
      <c r="AA144" s="333"/>
      <c r="AB144" s="333"/>
      <c r="AC144" s="333"/>
      <c r="AD144" s="333"/>
      <c r="AE144" s="333"/>
      <c r="AF144" s="333"/>
      <c r="AG144" s="333"/>
      <c r="AH144" s="333"/>
      <c r="AI144" s="333"/>
      <c r="AJ144" s="333"/>
      <c r="AK144" s="333"/>
      <c r="AL144" s="333"/>
      <c r="AM144" s="333"/>
      <c r="AN144" s="333"/>
      <c r="AO144" s="333"/>
      <c r="AP144" s="333"/>
      <c r="AQ144" s="333"/>
      <c r="AR144" s="333"/>
      <c r="AS144" s="333"/>
      <c r="AT144" s="333"/>
      <c r="AU144" s="333"/>
      <c r="AV144" s="333"/>
      <c r="AW144" s="333"/>
      <c r="AX144" s="333"/>
      <c r="AY144" s="333"/>
      <c r="AZ144" s="333"/>
      <c r="BA144" s="333"/>
      <c r="BB144" s="333"/>
      <c r="BC144" s="333"/>
      <c r="BD144" s="333"/>
      <c r="BE144" s="333"/>
      <c r="BF144" s="333"/>
      <c r="BG144" s="333"/>
      <c r="BH144" s="333"/>
      <c r="BI144" s="333"/>
      <c r="BJ144" s="333"/>
      <c r="BK144" s="333"/>
      <c r="BL144" s="333"/>
      <c r="BM144" s="333"/>
      <c r="BN144" s="333"/>
      <c r="BO144" s="333"/>
      <c r="BP144" s="333"/>
      <c r="BQ144" s="333"/>
      <c r="BR144" s="333"/>
      <c r="BS144" s="333"/>
      <c r="BT144" s="333"/>
      <c r="BU144" s="333"/>
      <c r="BV144" s="333"/>
      <c r="BW144" s="333"/>
      <c r="BX144" s="333"/>
      <c r="BY144" s="333"/>
      <c r="BZ144" s="333"/>
      <c r="CA144" s="333"/>
      <c r="CB144" s="333"/>
      <c r="CC144" s="333"/>
      <c r="CD144" s="333"/>
      <c r="CE144" s="333"/>
      <c r="CF144" s="333"/>
      <c r="CG144" s="333"/>
      <c r="CH144" s="333"/>
      <c r="CI144" s="333"/>
      <c r="CJ144" s="333"/>
      <c r="CK144" s="333"/>
      <c r="CL144" s="333"/>
      <c r="CM144" s="333"/>
      <c r="CN144" s="333"/>
      <c r="CO144" s="333"/>
      <c r="CP144" s="333"/>
      <c r="CQ144" s="333"/>
      <c r="CR144" s="333"/>
      <c r="CS144" s="333"/>
      <c r="CT144" s="333"/>
      <c r="CU144" s="333"/>
      <c r="CV144" s="333"/>
      <c r="CW144" s="333"/>
      <c r="CX144" s="333"/>
      <c r="CY144" s="333"/>
      <c r="CZ144" s="333"/>
      <c r="DA144" s="333"/>
    </row>
    <row r="145" ht="10.5" customHeight="1"/>
    <row r="146" spans="1:105" s="46" customFormat="1" ht="30" customHeight="1">
      <c r="A146" s="313" t="s">
        <v>176</v>
      </c>
      <c r="B146" s="314"/>
      <c r="C146" s="314"/>
      <c r="D146" s="314"/>
      <c r="E146" s="314"/>
      <c r="F146" s="314"/>
      <c r="G146" s="315"/>
      <c r="H146" s="313" t="s">
        <v>40</v>
      </c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4"/>
      <c r="W146" s="314"/>
      <c r="X146" s="314"/>
      <c r="Y146" s="314"/>
      <c r="Z146" s="314"/>
      <c r="AA146" s="314"/>
      <c r="AB146" s="314"/>
      <c r="AC146" s="314"/>
      <c r="AD146" s="314"/>
      <c r="AE146" s="314"/>
      <c r="AF146" s="314"/>
      <c r="AG146" s="314"/>
      <c r="AH146" s="314"/>
      <c r="AI146" s="314"/>
      <c r="AJ146" s="314"/>
      <c r="AK146" s="314"/>
      <c r="AL146" s="314"/>
      <c r="AM146" s="314"/>
      <c r="AN146" s="314"/>
      <c r="AO146" s="314"/>
      <c r="AP146" s="314"/>
      <c r="AQ146" s="314"/>
      <c r="AR146" s="314"/>
      <c r="AS146" s="314"/>
      <c r="AT146" s="314"/>
      <c r="AU146" s="314"/>
      <c r="AV146" s="314"/>
      <c r="AW146" s="314"/>
      <c r="AX146" s="314"/>
      <c r="AY146" s="314"/>
      <c r="AZ146" s="314"/>
      <c r="BA146" s="314"/>
      <c r="BB146" s="314"/>
      <c r="BC146" s="315"/>
      <c r="BD146" s="313" t="s">
        <v>57</v>
      </c>
      <c r="BE146" s="314"/>
      <c r="BF146" s="314"/>
      <c r="BG146" s="314"/>
      <c r="BH146" s="314"/>
      <c r="BI146" s="314"/>
      <c r="BJ146" s="314"/>
      <c r="BK146" s="314"/>
      <c r="BL146" s="314"/>
      <c r="BM146" s="314"/>
      <c r="BN146" s="314"/>
      <c r="BO146" s="314"/>
      <c r="BP146" s="314"/>
      <c r="BQ146" s="314"/>
      <c r="BR146" s="314"/>
      <c r="BS146" s="315"/>
      <c r="BT146" s="313" t="s">
        <v>60</v>
      </c>
      <c r="BU146" s="314"/>
      <c r="BV146" s="314"/>
      <c r="BW146" s="314"/>
      <c r="BX146" s="314"/>
      <c r="BY146" s="314"/>
      <c r="BZ146" s="314"/>
      <c r="CA146" s="314"/>
      <c r="CB146" s="314"/>
      <c r="CC146" s="314"/>
      <c r="CD146" s="314"/>
      <c r="CE146" s="314"/>
      <c r="CF146" s="314"/>
      <c r="CG146" s="314"/>
      <c r="CH146" s="314"/>
      <c r="CI146" s="315"/>
      <c r="CJ146" s="313" t="s">
        <v>231</v>
      </c>
      <c r="CK146" s="314"/>
      <c r="CL146" s="314"/>
      <c r="CM146" s="314"/>
      <c r="CN146" s="314"/>
      <c r="CO146" s="314"/>
      <c r="CP146" s="314"/>
      <c r="CQ146" s="314"/>
      <c r="CR146" s="314"/>
      <c r="CS146" s="314"/>
      <c r="CT146" s="314"/>
      <c r="CU146" s="314"/>
      <c r="CV146" s="314"/>
      <c r="CW146" s="314"/>
      <c r="CX146" s="314"/>
      <c r="CY146" s="314"/>
      <c r="CZ146" s="314"/>
      <c r="DA146" s="315"/>
    </row>
    <row r="147" spans="1:105" s="47" customFormat="1" ht="12.75">
      <c r="A147" s="345"/>
      <c r="B147" s="345"/>
      <c r="C147" s="345"/>
      <c r="D147" s="345"/>
      <c r="E147" s="345"/>
      <c r="F147" s="345"/>
      <c r="G147" s="345"/>
      <c r="H147" s="345">
        <v>1</v>
      </c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5"/>
      <c r="AY147" s="345"/>
      <c r="AZ147" s="345"/>
      <c r="BA147" s="345"/>
      <c r="BB147" s="345"/>
      <c r="BC147" s="345"/>
      <c r="BD147" s="345">
        <v>2</v>
      </c>
      <c r="BE147" s="345"/>
      <c r="BF147" s="345"/>
      <c r="BG147" s="345"/>
      <c r="BH147" s="345"/>
      <c r="BI147" s="345"/>
      <c r="BJ147" s="345"/>
      <c r="BK147" s="345"/>
      <c r="BL147" s="345"/>
      <c r="BM147" s="345"/>
      <c r="BN147" s="345"/>
      <c r="BO147" s="345"/>
      <c r="BP147" s="345"/>
      <c r="BQ147" s="345"/>
      <c r="BR147" s="345"/>
      <c r="BS147" s="345"/>
      <c r="BT147" s="345">
        <v>3</v>
      </c>
      <c r="BU147" s="345"/>
      <c r="BV147" s="345"/>
      <c r="BW147" s="345"/>
      <c r="BX147" s="345"/>
      <c r="BY147" s="345"/>
      <c r="BZ147" s="345"/>
      <c r="CA147" s="345"/>
      <c r="CB147" s="345"/>
      <c r="CC147" s="345"/>
      <c r="CD147" s="345"/>
      <c r="CE147" s="345"/>
      <c r="CF147" s="345"/>
      <c r="CG147" s="345"/>
      <c r="CH147" s="345"/>
      <c r="CI147" s="345"/>
      <c r="CJ147" s="345">
        <v>4</v>
      </c>
      <c r="CK147" s="345"/>
      <c r="CL147" s="345"/>
      <c r="CM147" s="345"/>
      <c r="CN147" s="345"/>
      <c r="CO147" s="345"/>
      <c r="CP147" s="345"/>
      <c r="CQ147" s="345"/>
      <c r="CR147" s="345"/>
      <c r="CS147" s="345"/>
      <c r="CT147" s="345"/>
      <c r="CU147" s="345"/>
      <c r="CV147" s="345"/>
      <c r="CW147" s="345"/>
      <c r="CX147" s="345"/>
      <c r="CY147" s="345"/>
      <c r="CZ147" s="345"/>
      <c r="DA147" s="345"/>
    </row>
    <row r="148" spans="1:105" s="48" customFormat="1" ht="15" customHeight="1">
      <c r="A148" s="343" t="s">
        <v>190</v>
      </c>
      <c r="B148" s="343"/>
      <c r="C148" s="343"/>
      <c r="D148" s="343"/>
      <c r="E148" s="343"/>
      <c r="F148" s="343"/>
      <c r="G148" s="343"/>
      <c r="H148" s="330" t="s">
        <v>365</v>
      </c>
      <c r="I148" s="330"/>
      <c r="J148" s="330"/>
      <c r="K148" s="330"/>
      <c r="L148" s="330"/>
      <c r="M148" s="330"/>
      <c r="N148" s="330"/>
      <c r="O148" s="330"/>
      <c r="P148" s="330"/>
      <c r="Q148" s="330"/>
      <c r="R148" s="330"/>
      <c r="S148" s="330"/>
      <c r="T148" s="330"/>
      <c r="U148" s="330"/>
      <c r="V148" s="330"/>
      <c r="W148" s="330"/>
      <c r="X148" s="330"/>
      <c r="Y148" s="330"/>
      <c r="Z148" s="330"/>
      <c r="AA148" s="330"/>
      <c r="AB148" s="330"/>
      <c r="AC148" s="330"/>
      <c r="AD148" s="330"/>
      <c r="AE148" s="330"/>
      <c r="AF148" s="330"/>
      <c r="AG148" s="330"/>
      <c r="AH148" s="330"/>
      <c r="AI148" s="330"/>
      <c r="AJ148" s="330"/>
      <c r="AK148" s="330"/>
      <c r="AL148" s="330"/>
      <c r="AM148" s="330"/>
      <c r="AN148" s="330"/>
      <c r="AO148" s="330"/>
      <c r="AP148" s="330"/>
      <c r="AQ148" s="330"/>
      <c r="AR148" s="330"/>
      <c r="AS148" s="330"/>
      <c r="AT148" s="330"/>
      <c r="AU148" s="330"/>
      <c r="AV148" s="330"/>
      <c r="AW148" s="330"/>
      <c r="AX148" s="330"/>
      <c r="AY148" s="330"/>
      <c r="AZ148" s="330"/>
      <c r="BA148" s="330"/>
      <c r="BB148" s="330"/>
      <c r="BC148" s="330"/>
      <c r="BD148" s="344" t="s">
        <v>373</v>
      </c>
      <c r="BE148" s="344"/>
      <c r="BF148" s="344"/>
      <c r="BG148" s="344"/>
      <c r="BH148" s="344"/>
      <c r="BI148" s="344"/>
      <c r="BJ148" s="344"/>
      <c r="BK148" s="344"/>
      <c r="BL148" s="344"/>
      <c r="BM148" s="344"/>
      <c r="BN148" s="344"/>
      <c r="BO148" s="344"/>
      <c r="BP148" s="344"/>
      <c r="BQ148" s="344"/>
      <c r="BR148" s="344"/>
      <c r="BS148" s="344"/>
      <c r="BT148" s="344">
        <v>1578</v>
      </c>
      <c r="BU148" s="344"/>
      <c r="BV148" s="344"/>
      <c r="BW148" s="344"/>
      <c r="BX148" s="344"/>
      <c r="BY148" s="344"/>
      <c r="BZ148" s="344"/>
      <c r="CA148" s="344"/>
      <c r="CB148" s="344"/>
      <c r="CC148" s="344"/>
      <c r="CD148" s="344"/>
      <c r="CE148" s="344"/>
      <c r="CF148" s="344"/>
      <c r="CG148" s="344"/>
      <c r="CH148" s="344"/>
      <c r="CI148" s="344"/>
      <c r="CJ148" s="344">
        <v>63130</v>
      </c>
      <c r="CK148" s="344"/>
      <c r="CL148" s="344"/>
      <c r="CM148" s="344"/>
      <c r="CN148" s="344"/>
      <c r="CO148" s="344"/>
      <c r="CP148" s="344"/>
      <c r="CQ148" s="344"/>
      <c r="CR148" s="344"/>
      <c r="CS148" s="344"/>
      <c r="CT148" s="344"/>
      <c r="CU148" s="344"/>
      <c r="CV148" s="344"/>
      <c r="CW148" s="344"/>
      <c r="CX148" s="344"/>
      <c r="CY148" s="344"/>
      <c r="CZ148" s="344"/>
      <c r="DA148" s="344"/>
    </row>
    <row r="149" spans="1:105" s="48" customFormat="1" ht="15" customHeight="1">
      <c r="A149" s="266" t="s">
        <v>194</v>
      </c>
      <c r="B149" s="267"/>
      <c r="C149" s="267"/>
      <c r="D149" s="267"/>
      <c r="E149" s="267"/>
      <c r="F149" s="267"/>
      <c r="G149" s="268"/>
      <c r="H149" s="340" t="s">
        <v>366</v>
      </c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  <c r="AN149" s="341"/>
      <c r="AO149" s="341"/>
      <c r="AP149" s="341"/>
      <c r="AQ149" s="341"/>
      <c r="AR149" s="341"/>
      <c r="AS149" s="341"/>
      <c r="AT149" s="341"/>
      <c r="AU149" s="341"/>
      <c r="AV149" s="341"/>
      <c r="AW149" s="341"/>
      <c r="AX149" s="341"/>
      <c r="AY149" s="341"/>
      <c r="AZ149" s="341"/>
      <c r="BA149" s="341"/>
      <c r="BB149" s="341"/>
      <c r="BC149" s="342"/>
      <c r="BD149" s="257" t="s">
        <v>372</v>
      </c>
      <c r="BE149" s="258"/>
      <c r="BF149" s="258"/>
      <c r="BG149" s="258"/>
      <c r="BH149" s="258"/>
      <c r="BI149" s="258"/>
      <c r="BJ149" s="258"/>
      <c r="BK149" s="258"/>
      <c r="BL149" s="258"/>
      <c r="BM149" s="258"/>
      <c r="BN149" s="258"/>
      <c r="BO149" s="258"/>
      <c r="BP149" s="258"/>
      <c r="BQ149" s="258"/>
      <c r="BR149" s="258"/>
      <c r="BS149" s="259"/>
      <c r="BT149" s="257">
        <v>4375</v>
      </c>
      <c r="BU149" s="258"/>
      <c r="BV149" s="258"/>
      <c r="BW149" s="258"/>
      <c r="BX149" s="258"/>
      <c r="BY149" s="258"/>
      <c r="BZ149" s="258"/>
      <c r="CA149" s="258"/>
      <c r="CB149" s="258"/>
      <c r="CC149" s="258"/>
      <c r="CD149" s="258"/>
      <c r="CE149" s="258"/>
      <c r="CF149" s="258"/>
      <c r="CG149" s="258"/>
      <c r="CH149" s="258"/>
      <c r="CI149" s="259"/>
      <c r="CJ149" s="257">
        <v>35000</v>
      </c>
      <c r="CK149" s="258"/>
      <c r="CL149" s="258"/>
      <c r="CM149" s="258"/>
      <c r="CN149" s="258"/>
      <c r="CO149" s="258"/>
      <c r="CP149" s="258"/>
      <c r="CQ149" s="258"/>
      <c r="CR149" s="258"/>
      <c r="CS149" s="258"/>
      <c r="CT149" s="258"/>
      <c r="CU149" s="258"/>
      <c r="CV149" s="258"/>
      <c r="CW149" s="258"/>
      <c r="CX149" s="258"/>
      <c r="CY149" s="258"/>
      <c r="CZ149" s="258"/>
      <c r="DA149" s="259"/>
    </row>
    <row r="150" spans="1:105" s="48" customFormat="1" ht="15" customHeight="1">
      <c r="A150" s="266" t="s">
        <v>201</v>
      </c>
      <c r="B150" s="267"/>
      <c r="C150" s="267"/>
      <c r="D150" s="267"/>
      <c r="E150" s="267"/>
      <c r="F150" s="267"/>
      <c r="G150" s="268"/>
      <c r="H150" s="340" t="s">
        <v>367</v>
      </c>
      <c r="I150" s="341"/>
      <c r="J150" s="341"/>
      <c r="K150" s="341"/>
      <c r="L150" s="341"/>
      <c r="M150" s="341"/>
      <c r="N150" s="341"/>
      <c r="O150" s="341"/>
      <c r="P150" s="341"/>
      <c r="Q150" s="341"/>
      <c r="R150" s="341"/>
      <c r="S150" s="341"/>
      <c r="T150" s="341"/>
      <c r="U150" s="341"/>
      <c r="V150" s="341"/>
      <c r="W150" s="341"/>
      <c r="X150" s="341"/>
      <c r="Y150" s="341"/>
      <c r="Z150" s="341"/>
      <c r="AA150" s="341"/>
      <c r="AB150" s="341"/>
      <c r="AC150" s="341"/>
      <c r="AD150" s="341"/>
      <c r="AE150" s="341"/>
      <c r="AF150" s="341"/>
      <c r="AG150" s="341"/>
      <c r="AH150" s="341"/>
      <c r="AI150" s="341"/>
      <c r="AJ150" s="341"/>
      <c r="AK150" s="341"/>
      <c r="AL150" s="341"/>
      <c r="AM150" s="341"/>
      <c r="AN150" s="341"/>
      <c r="AO150" s="341"/>
      <c r="AP150" s="341"/>
      <c r="AQ150" s="341"/>
      <c r="AR150" s="341"/>
      <c r="AS150" s="341"/>
      <c r="AT150" s="341"/>
      <c r="AU150" s="341"/>
      <c r="AV150" s="341"/>
      <c r="AW150" s="341"/>
      <c r="AX150" s="341"/>
      <c r="AY150" s="341"/>
      <c r="AZ150" s="341"/>
      <c r="BA150" s="341"/>
      <c r="BB150" s="341"/>
      <c r="BC150" s="342"/>
      <c r="BD150" s="257" t="s">
        <v>368</v>
      </c>
      <c r="BE150" s="258"/>
      <c r="BF150" s="258"/>
      <c r="BG150" s="258"/>
      <c r="BH150" s="258"/>
      <c r="BI150" s="258"/>
      <c r="BJ150" s="258"/>
      <c r="BK150" s="258"/>
      <c r="BL150" s="258"/>
      <c r="BM150" s="258"/>
      <c r="BN150" s="258"/>
      <c r="BO150" s="258"/>
      <c r="BP150" s="258"/>
      <c r="BQ150" s="258"/>
      <c r="BR150" s="258"/>
      <c r="BS150" s="259"/>
      <c r="BT150" s="257">
        <v>1000</v>
      </c>
      <c r="BU150" s="258"/>
      <c r="BV150" s="258"/>
      <c r="BW150" s="258"/>
      <c r="BX150" s="258"/>
      <c r="BY150" s="258"/>
      <c r="BZ150" s="258"/>
      <c r="CA150" s="258"/>
      <c r="CB150" s="258"/>
      <c r="CC150" s="258"/>
      <c r="CD150" s="258"/>
      <c r="CE150" s="258"/>
      <c r="CF150" s="258"/>
      <c r="CG150" s="258"/>
      <c r="CH150" s="258"/>
      <c r="CI150" s="259"/>
      <c r="CJ150" s="257">
        <v>419000</v>
      </c>
      <c r="CK150" s="258"/>
      <c r="CL150" s="258"/>
      <c r="CM150" s="258"/>
      <c r="CN150" s="258"/>
      <c r="CO150" s="258"/>
      <c r="CP150" s="258"/>
      <c r="CQ150" s="258"/>
      <c r="CR150" s="258"/>
      <c r="CS150" s="258"/>
      <c r="CT150" s="258"/>
      <c r="CU150" s="258"/>
      <c r="CV150" s="258"/>
      <c r="CW150" s="258"/>
      <c r="CX150" s="258"/>
      <c r="CY150" s="258"/>
      <c r="CZ150" s="258"/>
      <c r="DA150" s="259"/>
    </row>
    <row r="151" spans="1:105" s="48" customFormat="1" ht="15" customHeight="1">
      <c r="A151" s="266" t="s">
        <v>352</v>
      </c>
      <c r="B151" s="267"/>
      <c r="C151" s="267"/>
      <c r="D151" s="267"/>
      <c r="E151" s="267"/>
      <c r="F151" s="267"/>
      <c r="G151" s="268"/>
      <c r="H151" s="340" t="s">
        <v>369</v>
      </c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  <c r="AN151" s="341"/>
      <c r="AO151" s="341"/>
      <c r="AP151" s="341"/>
      <c r="AQ151" s="341"/>
      <c r="AR151" s="341"/>
      <c r="AS151" s="341"/>
      <c r="AT151" s="341"/>
      <c r="AU151" s="341"/>
      <c r="AV151" s="341"/>
      <c r="AW151" s="341"/>
      <c r="AX151" s="341"/>
      <c r="AY151" s="341"/>
      <c r="AZ151" s="341"/>
      <c r="BA151" s="341"/>
      <c r="BB151" s="341"/>
      <c r="BC151" s="342"/>
      <c r="BD151" s="257" t="s">
        <v>372</v>
      </c>
      <c r="BE151" s="258"/>
      <c r="BF151" s="258"/>
      <c r="BG151" s="258"/>
      <c r="BH151" s="258"/>
      <c r="BI151" s="258"/>
      <c r="BJ151" s="258"/>
      <c r="BK151" s="258"/>
      <c r="BL151" s="258"/>
      <c r="BM151" s="258"/>
      <c r="BN151" s="258"/>
      <c r="BO151" s="258"/>
      <c r="BP151" s="258"/>
      <c r="BQ151" s="258"/>
      <c r="BR151" s="258"/>
      <c r="BS151" s="259"/>
      <c r="BT151" s="257">
        <v>19943.51</v>
      </c>
      <c r="BU151" s="258"/>
      <c r="BV151" s="258"/>
      <c r="BW151" s="258"/>
      <c r="BX151" s="258"/>
      <c r="BY151" s="258"/>
      <c r="BZ151" s="258"/>
      <c r="CA151" s="258"/>
      <c r="CB151" s="258"/>
      <c r="CC151" s="258"/>
      <c r="CD151" s="258"/>
      <c r="CE151" s="258"/>
      <c r="CF151" s="258"/>
      <c r="CG151" s="258"/>
      <c r="CH151" s="258"/>
      <c r="CI151" s="259"/>
      <c r="CJ151" s="257">
        <v>159548.04</v>
      </c>
      <c r="CK151" s="258"/>
      <c r="CL151" s="258"/>
      <c r="CM151" s="258"/>
      <c r="CN151" s="258"/>
      <c r="CO151" s="258"/>
      <c r="CP151" s="258"/>
      <c r="CQ151" s="258"/>
      <c r="CR151" s="258"/>
      <c r="CS151" s="258"/>
      <c r="CT151" s="258"/>
      <c r="CU151" s="258"/>
      <c r="CV151" s="258"/>
      <c r="CW151" s="258"/>
      <c r="CX151" s="258"/>
      <c r="CY151" s="258"/>
      <c r="CZ151" s="258"/>
      <c r="DA151" s="259"/>
    </row>
    <row r="152" spans="1:105" s="48" customFormat="1" ht="15" customHeight="1">
      <c r="A152" s="343" t="s">
        <v>370</v>
      </c>
      <c r="B152" s="343"/>
      <c r="C152" s="343"/>
      <c r="D152" s="343"/>
      <c r="E152" s="343"/>
      <c r="F152" s="343"/>
      <c r="G152" s="343"/>
      <c r="H152" s="330" t="s">
        <v>371</v>
      </c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  <c r="AZ152" s="330"/>
      <c r="BA152" s="330"/>
      <c r="BB152" s="330"/>
      <c r="BC152" s="330"/>
      <c r="BD152" s="344">
        <v>1</v>
      </c>
      <c r="BE152" s="344"/>
      <c r="BF152" s="344"/>
      <c r="BG152" s="344"/>
      <c r="BH152" s="344"/>
      <c r="BI152" s="344"/>
      <c r="BJ152" s="344"/>
      <c r="BK152" s="344"/>
      <c r="BL152" s="344"/>
      <c r="BM152" s="344"/>
      <c r="BN152" s="344"/>
      <c r="BO152" s="344"/>
      <c r="BP152" s="344"/>
      <c r="BQ152" s="344"/>
      <c r="BR152" s="344"/>
      <c r="BS152" s="344"/>
      <c r="BT152" s="344">
        <v>17500</v>
      </c>
      <c r="BU152" s="344"/>
      <c r="BV152" s="344"/>
      <c r="BW152" s="344"/>
      <c r="BX152" s="344"/>
      <c r="BY152" s="344"/>
      <c r="BZ152" s="344"/>
      <c r="CA152" s="344"/>
      <c r="CB152" s="344"/>
      <c r="CC152" s="344"/>
      <c r="CD152" s="344"/>
      <c r="CE152" s="344"/>
      <c r="CF152" s="344"/>
      <c r="CG152" s="344"/>
      <c r="CH152" s="344"/>
      <c r="CI152" s="344"/>
      <c r="CJ152" s="344">
        <v>17500</v>
      </c>
      <c r="CK152" s="344"/>
      <c r="CL152" s="344"/>
      <c r="CM152" s="344"/>
      <c r="CN152" s="344"/>
      <c r="CO152" s="344"/>
      <c r="CP152" s="344"/>
      <c r="CQ152" s="344"/>
      <c r="CR152" s="344"/>
      <c r="CS152" s="344"/>
      <c r="CT152" s="344"/>
      <c r="CU152" s="344"/>
      <c r="CV152" s="344"/>
      <c r="CW152" s="344"/>
      <c r="CX152" s="344"/>
      <c r="CY152" s="344"/>
      <c r="CZ152" s="344"/>
      <c r="DA152" s="344"/>
    </row>
    <row r="153" spans="1:105" s="48" customFormat="1" ht="15" customHeight="1">
      <c r="A153" s="343"/>
      <c r="B153" s="343"/>
      <c r="C153" s="343"/>
      <c r="D153" s="343"/>
      <c r="E153" s="343"/>
      <c r="F153" s="343"/>
      <c r="G153" s="343"/>
      <c r="H153" s="469" t="s">
        <v>179</v>
      </c>
      <c r="I153" s="469"/>
      <c r="J153" s="469"/>
      <c r="K153" s="469"/>
      <c r="L153" s="469"/>
      <c r="M153" s="469"/>
      <c r="N153" s="469"/>
      <c r="O153" s="469"/>
      <c r="P153" s="469"/>
      <c r="Q153" s="469"/>
      <c r="R153" s="469"/>
      <c r="S153" s="469"/>
      <c r="T153" s="469"/>
      <c r="U153" s="469"/>
      <c r="V153" s="469"/>
      <c r="W153" s="469"/>
      <c r="X153" s="469"/>
      <c r="Y153" s="469"/>
      <c r="Z153" s="469"/>
      <c r="AA153" s="469"/>
      <c r="AB153" s="469"/>
      <c r="AC153" s="469"/>
      <c r="AD153" s="469"/>
      <c r="AE153" s="469"/>
      <c r="AF153" s="469"/>
      <c r="AG153" s="469"/>
      <c r="AH153" s="469"/>
      <c r="AI153" s="469"/>
      <c r="AJ153" s="469"/>
      <c r="AK153" s="469"/>
      <c r="AL153" s="469"/>
      <c r="AM153" s="469"/>
      <c r="AN153" s="469"/>
      <c r="AO153" s="469"/>
      <c r="AP153" s="469"/>
      <c r="AQ153" s="469"/>
      <c r="AR153" s="469"/>
      <c r="AS153" s="469"/>
      <c r="AT153" s="469"/>
      <c r="AU153" s="469"/>
      <c r="AV153" s="469"/>
      <c r="AW153" s="469"/>
      <c r="AX153" s="469"/>
      <c r="AY153" s="469"/>
      <c r="AZ153" s="469"/>
      <c r="BA153" s="469"/>
      <c r="BB153" s="469"/>
      <c r="BC153" s="470"/>
      <c r="BD153" s="344"/>
      <c r="BE153" s="344"/>
      <c r="BF153" s="344"/>
      <c r="BG153" s="344"/>
      <c r="BH153" s="344"/>
      <c r="BI153" s="344"/>
      <c r="BJ153" s="344"/>
      <c r="BK153" s="344"/>
      <c r="BL153" s="344"/>
      <c r="BM153" s="344"/>
      <c r="BN153" s="344"/>
      <c r="BO153" s="344"/>
      <c r="BP153" s="344"/>
      <c r="BQ153" s="344"/>
      <c r="BR153" s="344"/>
      <c r="BS153" s="344"/>
      <c r="BT153" s="344" t="s">
        <v>155</v>
      </c>
      <c r="BU153" s="344"/>
      <c r="BV153" s="344"/>
      <c r="BW153" s="344"/>
      <c r="BX153" s="344"/>
      <c r="BY153" s="344"/>
      <c r="BZ153" s="344"/>
      <c r="CA153" s="344"/>
      <c r="CB153" s="344"/>
      <c r="CC153" s="344"/>
      <c r="CD153" s="344"/>
      <c r="CE153" s="344"/>
      <c r="CF153" s="344"/>
      <c r="CG153" s="344"/>
      <c r="CH153" s="344"/>
      <c r="CI153" s="344"/>
      <c r="CJ153" s="344">
        <v>694178.04</v>
      </c>
      <c r="CK153" s="344"/>
      <c r="CL153" s="344"/>
      <c r="CM153" s="344"/>
      <c r="CN153" s="344"/>
      <c r="CO153" s="344"/>
      <c r="CP153" s="344"/>
      <c r="CQ153" s="344"/>
      <c r="CR153" s="344"/>
      <c r="CS153" s="344"/>
      <c r="CT153" s="344"/>
      <c r="CU153" s="344"/>
      <c r="CV153" s="344"/>
      <c r="CW153" s="344"/>
      <c r="CX153" s="344"/>
      <c r="CY153" s="344"/>
      <c r="CZ153" s="344"/>
      <c r="DA153" s="344"/>
    </row>
  </sheetData>
  <sheetProtection/>
  <mergeCells count="457">
    <mergeCell ref="CJ151:DA151"/>
    <mergeCell ref="H150:BC150"/>
    <mergeCell ref="A150:G150"/>
    <mergeCell ref="BD150:BS150"/>
    <mergeCell ref="BT150:CI150"/>
    <mergeCell ref="CJ150:DA150"/>
    <mergeCell ref="CJ140:DA140"/>
    <mergeCell ref="H149:BC149"/>
    <mergeCell ref="H151:BC151"/>
    <mergeCell ref="A149:G149"/>
    <mergeCell ref="A151:G151"/>
    <mergeCell ref="BD149:BS149"/>
    <mergeCell ref="BD151:BS151"/>
    <mergeCell ref="BT149:CI149"/>
    <mergeCell ref="BT151:CI151"/>
    <mergeCell ref="CJ149:DA149"/>
    <mergeCell ref="H130:BC130"/>
    <mergeCell ref="BT130:CI130"/>
    <mergeCell ref="A130:G130"/>
    <mergeCell ref="BD130:BS130"/>
    <mergeCell ref="CJ130:DA130"/>
    <mergeCell ref="H139:BS139"/>
    <mergeCell ref="A139:G139"/>
    <mergeCell ref="BT139:CI139"/>
    <mergeCell ref="A138:G138"/>
    <mergeCell ref="H138:BS138"/>
    <mergeCell ref="A152:G152"/>
    <mergeCell ref="H152:BC152"/>
    <mergeCell ref="BD152:BS152"/>
    <mergeCell ref="BT152:CI152"/>
    <mergeCell ref="CJ152:DA152"/>
    <mergeCell ref="A153:G153"/>
    <mergeCell ref="H153:BC153"/>
    <mergeCell ref="BD153:BS153"/>
    <mergeCell ref="BT153:CI153"/>
    <mergeCell ref="CJ153:DA153"/>
    <mergeCell ref="A147:G147"/>
    <mergeCell ref="H147:BC147"/>
    <mergeCell ref="BD147:BS147"/>
    <mergeCell ref="BT147:CI147"/>
    <mergeCell ref="CJ147:DA147"/>
    <mergeCell ref="A148:G148"/>
    <mergeCell ref="H148:BC148"/>
    <mergeCell ref="BD148:BS148"/>
    <mergeCell ref="BT148:CI148"/>
    <mergeCell ref="CJ148:DA148"/>
    <mergeCell ref="A142:G142"/>
    <mergeCell ref="H142:BS142"/>
    <mergeCell ref="BT142:CI142"/>
    <mergeCell ref="CJ142:DA142"/>
    <mergeCell ref="A144:DA144"/>
    <mergeCell ref="A146:G146"/>
    <mergeCell ref="H146:BC146"/>
    <mergeCell ref="BD146:BS146"/>
    <mergeCell ref="BT146:CI146"/>
    <mergeCell ref="CJ146:DA146"/>
    <mergeCell ref="BT138:CI138"/>
    <mergeCell ref="CJ138:DA138"/>
    <mergeCell ref="A141:G141"/>
    <mergeCell ref="H141:BS141"/>
    <mergeCell ref="BT141:CI141"/>
    <mergeCell ref="CJ141:DA141"/>
    <mergeCell ref="H140:BS140"/>
    <mergeCell ref="A140:G140"/>
    <mergeCell ref="BT140:CI140"/>
    <mergeCell ref="CJ139:DA139"/>
    <mergeCell ref="A134:DA134"/>
    <mergeCell ref="A136:G136"/>
    <mergeCell ref="H136:BS136"/>
    <mergeCell ref="BT136:CI136"/>
    <mergeCell ref="CJ136:DA136"/>
    <mergeCell ref="A137:G137"/>
    <mergeCell ref="H137:BS137"/>
    <mergeCell ref="BT137:CI137"/>
    <mergeCell ref="CJ137:DA137"/>
    <mergeCell ref="A131:G131"/>
    <mergeCell ref="H131:BC131"/>
    <mergeCell ref="BD131:BS131"/>
    <mergeCell ref="BT131:CI131"/>
    <mergeCell ref="CJ131:DA131"/>
    <mergeCell ref="A132:G132"/>
    <mergeCell ref="H132:BC132"/>
    <mergeCell ref="BD132:BS132"/>
    <mergeCell ref="BT132:CI132"/>
    <mergeCell ref="CJ132:DA132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</mergeCells>
  <printOptions/>
  <pageMargins left="0.7" right="0.7" top="0.75" bottom="0.75" header="0.3" footer="0.3"/>
  <pageSetup horizontalDpi="600" verticalDpi="600" orientation="portrait" paperSize="9" scale="93" r:id="rId1"/>
  <rowBreaks count="3" manualBreakCount="3">
    <brk id="38" max="255" man="1"/>
    <brk id="86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школьный</cp:lastModifiedBy>
  <cp:lastPrinted>2019-01-15T15:58:16Z</cp:lastPrinted>
  <dcterms:created xsi:type="dcterms:W3CDTF">2016-11-15T11:35:14Z</dcterms:created>
  <dcterms:modified xsi:type="dcterms:W3CDTF">2019-10-16T00:16:41Z</dcterms:modified>
  <cp:category/>
  <cp:version/>
  <cp:contentType/>
  <cp:contentStatus/>
</cp:coreProperties>
</file>